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DELL\Dropbox\Trabajo\Cocorna3\Requerimiento\Informe\Anexo5\"/>
    </mc:Choice>
  </mc:AlternateContent>
  <xr:revisionPtr revIDLastSave="0" documentId="13_ncr:1_{E75A083C-1F14-407F-9A6E-28434DCFB985}" xr6:coauthVersionLast="45" xr6:coauthVersionMax="45" xr10:uidLastSave="{00000000-0000-0000-0000-000000000000}"/>
  <bookViews>
    <workbookView xWindow="15030" yWindow="1755" windowWidth="22500" windowHeight="11625" xr2:uid="{00000000-000D-0000-FFFF-FFFF00000000}"/>
  </bookViews>
  <sheets>
    <sheet name="Estaciones" sheetId="8" r:id="rId1"/>
    <sheet name="La_Garrucha" sheetId="1" r:id="rId2"/>
    <sheet name="Pte_Ferrocarril" sheetId="2" r:id="rId3"/>
    <sheet name="La_Herencia" sheetId="3" r:id="rId4"/>
    <sheet name="Albania" sheetId="4" r:id="rId5"/>
    <sheet name="El_Rodadero" sheetId="5" r:id="rId6"/>
    <sheet name="Caramanta" sheetId="6" r:id="rId7"/>
    <sheet name="Quitasueño" sheetId="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52" i="7" l="1"/>
  <c r="I251" i="7"/>
  <c r="I250" i="7"/>
  <c r="I249" i="7"/>
  <c r="I248" i="7"/>
  <c r="I247" i="7"/>
  <c r="I246" i="7"/>
  <c r="F246" i="7"/>
  <c r="I245" i="7"/>
  <c r="F245" i="7"/>
  <c r="I244" i="7"/>
  <c r="F244" i="7"/>
  <c r="I243" i="7"/>
  <c r="F243" i="7"/>
  <c r="I242" i="7"/>
  <c r="F242" i="7"/>
  <c r="I241" i="7"/>
  <c r="F241" i="7"/>
  <c r="I240" i="7"/>
  <c r="F240" i="7"/>
  <c r="I239" i="7"/>
  <c r="F239" i="7"/>
  <c r="I238" i="7"/>
  <c r="F238" i="7"/>
  <c r="I237" i="7"/>
  <c r="F237" i="7"/>
  <c r="I236" i="7"/>
  <c r="F236" i="7"/>
  <c r="I235" i="7"/>
  <c r="F235" i="7"/>
  <c r="I234" i="7"/>
  <c r="F234" i="7"/>
  <c r="I233" i="7"/>
  <c r="F233" i="7"/>
  <c r="I232" i="7"/>
  <c r="F232" i="7"/>
  <c r="I231" i="7"/>
  <c r="F231" i="7"/>
  <c r="I230" i="7"/>
  <c r="F230" i="7"/>
  <c r="I229" i="7"/>
  <c r="F229" i="7"/>
  <c r="I228" i="7"/>
  <c r="F228" i="7"/>
  <c r="I227" i="7"/>
  <c r="F227" i="7"/>
  <c r="I226" i="7"/>
  <c r="F226" i="7"/>
  <c r="I225" i="7"/>
  <c r="F225" i="7"/>
  <c r="I224" i="7"/>
  <c r="F224" i="7"/>
  <c r="I223" i="7"/>
  <c r="F223" i="7"/>
  <c r="I222" i="7"/>
  <c r="F222" i="7"/>
  <c r="I221" i="7"/>
  <c r="F221" i="7"/>
  <c r="I220" i="7"/>
  <c r="F220" i="7"/>
  <c r="I219" i="7"/>
  <c r="F219" i="7"/>
  <c r="I218" i="7"/>
  <c r="F218" i="7"/>
  <c r="I217" i="7"/>
  <c r="F217" i="7"/>
  <c r="I216" i="7"/>
  <c r="F216" i="7"/>
  <c r="I215" i="7"/>
  <c r="F215" i="7"/>
  <c r="I214" i="7"/>
  <c r="F214" i="7"/>
  <c r="I213" i="7"/>
  <c r="F213" i="7"/>
  <c r="I212" i="7"/>
  <c r="F212" i="7"/>
  <c r="I211" i="7"/>
  <c r="F211" i="7"/>
  <c r="I210" i="7"/>
  <c r="F210" i="7"/>
  <c r="I209" i="7"/>
  <c r="F209" i="7"/>
  <c r="I208" i="7"/>
  <c r="F208" i="7"/>
  <c r="I207" i="7"/>
  <c r="F207" i="7"/>
  <c r="I206" i="7"/>
  <c r="F206" i="7"/>
  <c r="I205" i="7"/>
  <c r="F205" i="7"/>
  <c r="I204" i="7"/>
  <c r="F204" i="7"/>
  <c r="I203" i="7"/>
  <c r="F203" i="7"/>
  <c r="I202" i="7"/>
  <c r="F202" i="7"/>
  <c r="I201" i="7"/>
  <c r="F201" i="7"/>
  <c r="I200" i="7"/>
  <c r="F200" i="7"/>
  <c r="I199" i="7"/>
  <c r="F199" i="7"/>
  <c r="I198" i="7"/>
  <c r="F198" i="7"/>
  <c r="I197" i="7"/>
  <c r="F197" i="7"/>
  <c r="I196" i="7"/>
  <c r="F196" i="7"/>
  <c r="I195" i="7"/>
  <c r="F195" i="7"/>
  <c r="I194" i="7"/>
  <c r="F194" i="7"/>
  <c r="I193" i="7"/>
  <c r="F193" i="7"/>
  <c r="I192" i="7"/>
  <c r="F192" i="7"/>
  <c r="I191" i="7"/>
  <c r="F191" i="7"/>
  <c r="I190" i="7"/>
  <c r="F190" i="7"/>
  <c r="I189" i="7"/>
  <c r="F189" i="7"/>
  <c r="I188" i="7"/>
  <c r="F188" i="7"/>
  <c r="I187" i="7"/>
  <c r="F187" i="7"/>
  <c r="I186" i="7"/>
  <c r="F186" i="7"/>
  <c r="I185" i="7"/>
  <c r="F185" i="7"/>
  <c r="I184" i="7"/>
  <c r="F184" i="7"/>
  <c r="I183" i="7"/>
  <c r="F183" i="7"/>
  <c r="I182" i="7"/>
  <c r="F182" i="7"/>
  <c r="I181" i="7"/>
  <c r="F181" i="7"/>
  <c r="I180" i="7"/>
  <c r="F180" i="7"/>
  <c r="I179" i="7"/>
  <c r="F179" i="7"/>
  <c r="I178" i="7"/>
  <c r="F178" i="7"/>
  <c r="I177" i="7"/>
  <c r="F177" i="7"/>
  <c r="I176" i="7"/>
  <c r="F176" i="7"/>
  <c r="I175" i="7"/>
  <c r="F175" i="7"/>
  <c r="I174" i="7"/>
  <c r="F174" i="7"/>
  <c r="I173" i="7"/>
  <c r="F173" i="7"/>
  <c r="I172" i="7"/>
  <c r="F172" i="7"/>
  <c r="I171" i="7"/>
  <c r="F171" i="7"/>
  <c r="I170" i="7"/>
  <c r="F170" i="7"/>
  <c r="I169" i="7"/>
  <c r="F169" i="7"/>
  <c r="I168" i="7"/>
  <c r="F168" i="7"/>
  <c r="I167" i="7"/>
  <c r="F167" i="7"/>
  <c r="I166" i="7"/>
  <c r="F166" i="7"/>
  <c r="I165" i="7"/>
  <c r="F165" i="7"/>
  <c r="I164" i="7"/>
  <c r="F164" i="7"/>
  <c r="I163" i="7"/>
  <c r="F163" i="7"/>
  <c r="I162" i="7"/>
  <c r="F162" i="7"/>
  <c r="I161" i="7"/>
  <c r="F161" i="7"/>
  <c r="I160" i="7"/>
  <c r="F160" i="7"/>
  <c r="I159" i="7"/>
  <c r="F159" i="7"/>
  <c r="I158" i="7"/>
  <c r="F158" i="7"/>
  <c r="I157" i="7"/>
  <c r="F157" i="7"/>
  <c r="I156" i="7"/>
  <c r="F156" i="7"/>
  <c r="I155" i="7"/>
  <c r="F155" i="7"/>
  <c r="I154" i="7"/>
  <c r="F154" i="7"/>
  <c r="I153" i="7"/>
  <c r="F153" i="7"/>
  <c r="I152" i="7"/>
  <c r="F152" i="7"/>
  <c r="I151" i="7"/>
  <c r="F151" i="7"/>
  <c r="I150" i="7"/>
  <c r="F150" i="7"/>
  <c r="I149" i="7"/>
  <c r="F149" i="7"/>
  <c r="I148" i="7"/>
  <c r="F148" i="7"/>
  <c r="I147" i="7"/>
  <c r="F147" i="7"/>
  <c r="I146" i="7"/>
  <c r="F146" i="7"/>
  <c r="I145" i="7"/>
  <c r="F145" i="7"/>
  <c r="I144" i="7"/>
  <c r="F144" i="7"/>
  <c r="I143" i="7"/>
  <c r="F143" i="7"/>
  <c r="I142" i="7"/>
  <c r="F142" i="7"/>
  <c r="I141" i="7"/>
  <c r="F141" i="7"/>
  <c r="I140" i="7"/>
  <c r="F140" i="7"/>
  <c r="I139" i="7"/>
  <c r="F139" i="7"/>
  <c r="I138" i="7"/>
  <c r="F138" i="7"/>
  <c r="I137" i="7"/>
  <c r="F137" i="7"/>
  <c r="I136" i="7"/>
  <c r="F136" i="7"/>
  <c r="I135" i="7"/>
  <c r="F135" i="7"/>
  <c r="I134" i="7"/>
  <c r="F134" i="7"/>
  <c r="I133" i="7"/>
  <c r="F133" i="7"/>
  <c r="I132" i="7"/>
  <c r="F132" i="7"/>
  <c r="I131" i="7"/>
  <c r="F131" i="7"/>
  <c r="I130" i="7"/>
  <c r="F130" i="7"/>
  <c r="I129" i="7"/>
  <c r="F129" i="7"/>
  <c r="I128" i="7"/>
  <c r="F128" i="7"/>
  <c r="I127" i="7"/>
  <c r="F127" i="7"/>
  <c r="I126" i="7"/>
  <c r="F126" i="7"/>
  <c r="I125" i="7"/>
  <c r="F125" i="7"/>
  <c r="I124" i="7"/>
  <c r="F124" i="7"/>
  <c r="I123" i="7"/>
  <c r="F123" i="7"/>
  <c r="I122" i="7"/>
  <c r="F122" i="7"/>
  <c r="I121" i="7"/>
  <c r="F121" i="7"/>
  <c r="I120" i="7"/>
  <c r="F120" i="7"/>
  <c r="I119" i="7"/>
  <c r="F119" i="7"/>
  <c r="I118" i="7"/>
  <c r="F118" i="7"/>
  <c r="I117" i="7"/>
  <c r="F117" i="7"/>
  <c r="I116" i="7"/>
  <c r="F116" i="7"/>
  <c r="I115" i="7"/>
  <c r="F115" i="7"/>
  <c r="I114" i="7"/>
  <c r="F114" i="7"/>
  <c r="I113" i="7"/>
  <c r="F113" i="7"/>
  <c r="I112" i="7"/>
  <c r="F112" i="7"/>
  <c r="I111" i="7"/>
  <c r="F111" i="7"/>
  <c r="I110" i="7"/>
  <c r="F110" i="7"/>
  <c r="I109" i="7"/>
  <c r="F109" i="7"/>
  <c r="I108" i="7"/>
  <c r="F108" i="7"/>
  <c r="I107" i="7"/>
  <c r="F107" i="7"/>
  <c r="I106" i="7"/>
  <c r="F106" i="7"/>
  <c r="I105" i="7"/>
  <c r="F105" i="7"/>
  <c r="I104" i="7"/>
  <c r="F104" i="7"/>
  <c r="I103" i="7"/>
  <c r="F103" i="7"/>
  <c r="I102" i="7"/>
  <c r="F102" i="7"/>
  <c r="I101" i="7"/>
  <c r="F101" i="7"/>
  <c r="I100" i="7"/>
  <c r="F100" i="7"/>
  <c r="I99" i="7"/>
  <c r="F99" i="7"/>
  <c r="I98" i="7"/>
  <c r="F98" i="7"/>
  <c r="I97" i="7"/>
  <c r="F97" i="7"/>
  <c r="I96" i="7"/>
  <c r="F96" i="7"/>
  <c r="I95" i="7"/>
  <c r="F95" i="7"/>
  <c r="I94" i="7"/>
  <c r="F94" i="7"/>
  <c r="I93" i="7"/>
  <c r="F93" i="7"/>
  <c r="I92" i="7"/>
  <c r="F92" i="7"/>
  <c r="I91" i="7"/>
  <c r="F91" i="7"/>
  <c r="I90" i="7"/>
  <c r="F90" i="7"/>
  <c r="I89" i="7"/>
  <c r="F89" i="7"/>
  <c r="I88" i="7"/>
  <c r="F88" i="7"/>
  <c r="I87" i="7"/>
  <c r="F87" i="7"/>
  <c r="I86" i="7"/>
  <c r="F86" i="7"/>
  <c r="I85" i="7"/>
  <c r="F85" i="7"/>
  <c r="I84" i="7"/>
  <c r="F84" i="7"/>
  <c r="I83" i="7"/>
  <c r="F83" i="7"/>
  <c r="I82" i="7"/>
  <c r="F82" i="7"/>
  <c r="I81" i="7"/>
  <c r="F81" i="7"/>
  <c r="I80" i="7"/>
  <c r="F80" i="7"/>
  <c r="I79" i="7"/>
  <c r="F79" i="7"/>
  <c r="I78" i="7"/>
  <c r="F78" i="7"/>
  <c r="I77" i="7"/>
  <c r="F77" i="7"/>
  <c r="I76" i="7"/>
  <c r="F76" i="7"/>
  <c r="I75" i="7"/>
  <c r="F75" i="7"/>
  <c r="I74" i="7"/>
  <c r="F74" i="7"/>
  <c r="I73" i="7"/>
  <c r="F73" i="7"/>
  <c r="I72" i="7"/>
  <c r="F72" i="7"/>
  <c r="I71" i="7"/>
  <c r="F71" i="7"/>
  <c r="I70" i="7"/>
  <c r="F70" i="7"/>
  <c r="I69" i="7"/>
  <c r="F69" i="7"/>
  <c r="I68" i="7"/>
  <c r="F68" i="7"/>
  <c r="I67" i="7"/>
  <c r="F67" i="7"/>
  <c r="I66" i="7"/>
  <c r="F66" i="7"/>
  <c r="I65" i="7"/>
  <c r="F65" i="7"/>
  <c r="I64" i="7"/>
  <c r="F64" i="7"/>
  <c r="I63" i="7"/>
  <c r="F63" i="7"/>
  <c r="I62" i="7"/>
  <c r="F62" i="7"/>
  <c r="I61" i="7"/>
  <c r="F61" i="7"/>
  <c r="I60" i="7"/>
  <c r="F60" i="7"/>
  <c r="I59" i="7"/>
  <c r="F59" i="7"/>
  <c r="I58" i="7"/>
  <c r="F58" i="7"/>
  <c r="I57" i="7"/>
  <c r="F57" i="7"/>
  <c r="I56" i="7"/>
  <c r="F56" i="7"/>
  <c r="I55" i="7"/>
  <c r="F55" i="7"/>
  <c r="I54" i="7"/>
  <c r="F54" i="7"/>
  <c r="I53" i="7"/>
  <c r="F53" i="7"/>
  <c r="I52" i="7"/>
  <c r="F52" i="7"/>
  <c r="I51" i="7"/>
  <c r="F51" i="7"/>
  <c r="I50" i="7"/>
  <c r="F50" i="7"/>
  <c r="I49" i="7"/>
  <c r="F49" i="7"/>
  <c r="I48" i="7"/>
  <c r="F48" i="7"/>
  <c r="I47" i="7"/>
  <c r="F47" i="7"/>
  <c r="I46" i="7"/>
  <c r="F46" i="7"/>
  <c r="I45" i="7"/>
  <c r="F45" i="7"/>
  <c r="I44" i="7"/>
  <c r="F44" i="7"/>
  <c r="I43" i="7"/>
  <c r="F43" i="7"/>
  <c r="I42" i="7"/>
  <c r="F42" i="7"/>
  <c r="I41" i="7"/>
  <c r="F41" i="7"/>
  <c r="I40" i="7"/>
  <c r="F40" i="7"/>
  <c r="I39" i="7"/>
  <c r="F39" i="7"/>
  <c r="I38" i="7"/>
  <c r="F38" i="7"/>
  <c r="I37" i="7"/>
  <c r="F37" i="7"/>
  <c r="I36" i="7"/>
  <c r="F36" i="7"/>
  <c r="I35" i="7"/>
  <c r="F35" i="7"/>
  <c r="I34" i="7"/>
  <c r="F34" i="7"/>
  <c r="I33" i="7"/>
  <c r="F33" i="7"/>
  <c r="I32" i="7"/>
  <c r="F32" i="7"/>
  <c r="I31" i="7"/>
  <c r="F31" i="7"/>
  <c r="I30" i="7"/>
  <c r="F30" i="7"/>
  <c r="I29" i="7"/>
  <c r="F29" i="7"/>
  <c r="I28" i="7"/>
  <c r="F28" i="7"/>
  <c r="I27" i="7"/>
  <c r="F27" i="7"/>
  <c r="I26" i="7"/>
  <c r="F26" i="7"/>
  <c r="I25" i="7"/>
  <c r="F25" i="7"/>
  <c r="I24" i="7"/>
  <c r="F24" i="7"/>
  <c r="I23" i="7"/>
  <c r="F23" i="7"/>
  <c r="I22" i="7"/>
  <c r="F22" i="7"/>
  <c r="I21" i="7"/>
  <c r="F21" i="7"/>
  <c r="I20" i="7"/>
  <c r="F20" i="7"/>
  <c r="I19" i="7"/>
  <c r="F19" i="7"/>
  <c r="I18" i="7"/>
  <c r="F18" i="7"/>
  <c r="I17" i="7"/>
  <c r="F17" i="7"/>
  <c r="I16" i="7"/>
  <c r="F16" i="7"/>
  <c r="I15" i="7"/>
  <c r="F15" i="7"/>
  <c r="I14" i="7"/>
  <c r="F14" i="7"/>
  <c r="I13" i="7"/>
  <c r="F13" i="7"/>
  <c r="I12" i="7"/>
  <c r="F12" i="7"/>
  <c r="K11" i="7"/>
  <c r="J11" i="7"/>
  <c r="I11" i="7"/>
  <c r="F11" i="7"/>
  <c r="B9" i="7"/>
  <c r="H99" i="6"/>
  <c r="H98" i="6"/>
  <c r="H97" i="6"/>
  <c r="H96" i="6"/>
  <c r="H95" i="6"/>
  <c r="H94" i="6"/>
  <c r="H93" i="6"/>
  <c r="I92" i="6"/>
  <c r="H92" i="6"/>
  <c r="I91" i="6"/>
  <c r="H91" i="6"/>
  <c r="I90" i="6"/>
  <c r="H90" i="6"/>
  <c r="I89" i="6"/>
  <c r="H89" i="6"/>
  <c r="I88" i="6"/>
  <c r="H88" i="6"/>
  <c r="I87" i="6"/>
  <c r="H87" i="6"/>
  <c r="I86" i="6"/>
  <c r="H86" i="6"/>
  <c r="I85" i="6"/>
  <c r="H85" i="6"/>
  <c r="I84" i="6"/>
  <c r="H84" i="6"/>
  <c r="I83" i="6"/>
  <c r="H83" i="6"/>
  <c r="I82" i="6"/>
  <c r="H82" i="6"/>
  <c r="I81" i="6"/>
  <c r="H81" i="6"/>
  <c r="I80" i="6"/>
  <c r="H80" i="6"/>
  <c r="I79" i="6"/>
  <c r="H79" i="6"/>
  <c r="I78" i="6"/>
  <c r="H78" i="6"/>
  <c r="I77" i="6"/>
  <c r="H77" i="6"/>
  <c r="I76" i="6"/>
  <c r="H76" i="6"/>
  <c r="I75" i="6"/>
  <c r="H75" i="6"/>
  <c r="I74" i="6"/>
  <c r="I73" i="6"/>
  <c r="I72" i="6"/>
  <c r="H72" i="6"/>
  <c r="I71" i="6"/>
  <c r="I70" i="6"/>
  <c r="H70" i="6"/>
  <c r="I69" i="6"/>
  <c r="H69" i="6"/>
  <c r="I68" i="6"/>
  <c r="H68" i="6"/>
  <c r="I67" i="6"/>
  <c r="H67" i="6"/>
  <c r="I66" i="6"/>
  <c r="H66" i="6"/>
  <c r="I65" i="6"/>
  <c r="H65" i="6"/>
  <c r="I64" i="6"/>
  <c r="H64" i="6"/>
  <c r="I63" i="6"/>
  <c r="H63" i="6"/>
  <c r="I62" i="6"/>
  <c r="I61" i="6"/>
  <c r="H61" i="6"/>
  <c r="I60" i="6"/>
  <c r="H60" i="6"/>
  <c r="I59" i="6"/>
  <c r="H59" i="6"/>
  <c r="I58" i="6"/>
  <c r="H58" i="6"/>
  <c r="I57" i="6"/>
  <c r="H57" i="6"/>
  <c r="I56" i="6"/>
  <c r="H56" i="6"/>
  <c r="I55" i="6"/>
  <c r="H55" i="6"/>
  <c r="I54" i="6"/>
  <c r="H54" i="6"/>
  <c r="I53" i="6"/>
  <c r="I52" i="6"/>
  <c r="H52" i="6"/>
  <c r="I51" i="6"/>
  <c r="H51" i="6"/>
  <c r="I50" i="6"/>
  <c r="H50" i="6"/>
  <c r="I49" i="6"/>
  <c r="H49" i="6"/>
  <c r="I48" i="6"/>
  <c r="H48" i="6"/>
  <c r="I47" i="6"/>
  <c r="H47" i="6"/>
  <c r="I46" i="6"/>
  <c r="H46" i="6"/>
  <c r="I45" i="6"/>
  <c r="H45" i="6"/>
  <c r="I44" i="6"/>
  <c r="H44" i="6"/>
  <c r="I43" i="6"/>
  <c r="H43" i="6"/>
  <c r="I42" i="6"/>
  <c r="H42" i="6"/>
  <c r="I41" i="6"/>
  <c r="H41" i="6"/>
  <c r="I40" i="6"/>
  <c r="H40" i="6"/>
  <c r="I39" i="6"/>
  <c r="H39" i="6"/>
  <c r="I38" i="6"/>
  <c r="H38" i="6"/>
  <c r="I37" i="6"/>
  <c r="H37" i="6"/>
  <c r="I36" i="6"/>
  <c r="H36" i="6"/>
  <c r="I35" i="6"/>
  <c r="H35" i="6"/>
  <c r="I34" i="6"/>
  <c r="H34" i="6"/>
  <c r="I33" i="6"/>
  <c r="H33" i="6"/>
  <c r="I32" i="6"/>
  <c r="H32" i="6"/>
  <c r="I31" i="6"/>
  <c r="H31" i="6"/>
  <c r="I30" i="6"/>
  <c r="H30" i="6"/>
  <c r="I29" i="6"/>
  <c r="H29" i="6"/>
  <c r="I28" i="6"/>
  <c r="H28" i="6"/>
  <c r="I27" i="6"/>
  <c r="H27" i="6"/>
  <c r="I26" i="6"/>
  <c r="H26" i="6"/>
  <c r="I25" i="6"/>
  <c r="H25" i="6"/>
  <c r="I24" i="6"/>
  <c r="H24" i="6"/>
  <c r="I23" i="6"/>
  <c r="H23" i="6"/>
  <c r="I22" i="6"/>
  <c r="H22" i="6"/>
  <c r="I21" i="6"/>
  <c r="H21" i="6"/>
  <c r="I20" i="6"/>
  <c r="H20" i="6"/>
  <c r="I19" i="6"/>
  <c r="H19" i="6"/>
  <c r="I18" i="6"/>
  <c r="H18" i="6"/>
  <c r="I17" i="6"/>
  <c r="H17" i="6"/>
  <c r="I16" i="6"/>
  <c r="H16" i="6"/>
  <c r="I15" i="6"/>
  <c r="H15" i="6"/>
  <c r="I14" i="6"/>
  <c r="H14" i="6"/>
  <c r="I13" i="6"/>
  <c r="H13" i="6"/>
  <c r="I12" i="6"/>
  <c r="H12" i="6"/>
  <c r="K11" i="6"/>
  <c r="I11" i="6"/>
  <c r="J11" i="6" s="1"/>
  <c r="H11" i="6"/>
  <c r="B9" i="6"/>
  <c r="H120" i="5"/>
  <c r="H119" i="5"/>
  <c r="H118" i="5"/>
  <c r="H117" i="5"/>
  <c r="H116" i="5"/>
  <c r="H115" i="5"/>
  <c r="H114" i="5"/>
  <c r="H113" i="5"/>
  <c r="H112" i="5"/>
  <c r="H111" i="5"/>
  <c r="H110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I92" i="5"/>
  <c r="H92" i="5"/>
  <c r="I91" i="5"/>
  <c r="H91" i="5"/>
  <c r="I90" i="5"/>
  <c r="H90" i="5"/>
  <c r="I89" i="5"/>
  <c r="H89" i="5"/>
  <c r="I88" i="5"/>
  <c r="I87" i="5"/>
  <c r="H87" i="5"/>
  <c r="I86" i="5"/>
  <c r="H86" i="5"/>
  <c r="I85" i="5"/>
  <c r="H85" i="5"/>
  <c r="I84" i="5"/>
  <c r="H84" i="5"/>
  <c r="I83" i="5"/>
  <c r="H83" i="5"/>
  <c r="I82" i="5"/>
  <c r="H82" i="5"/>
  <c r="I81" i="5"/>
  <c r="H81" i="5"/>
  <c r="I80" i="5"/>
  <c r="I79" i="5"/>
  <c r="H79" i="5"/>
  <c r="I78" i="5"/>
  <c r="H78" i="5"/>
  <c r="I77" i="5"/>
  <c r="H77" i="5"/>
  <c r="I76" i="5"/>
  <c r="H76" i="5"/>
  <c r="I75" i="5"/>
  <c r="H75" i="5"/>
  <c r="I74" i="5"/>
  <c r="H74" i="5"/>
  <c r="I73" i="5"/>
  <c r="H73" i="5"/>
  <c r="I72" i="5"/>
  <c r="H72" i="5"/>
  <c r="I71" i="5"/>
  <c r="H71" i="5"/>
  <c r="I70" i="5"/>
  <c r="H70" i="5"/>
  <c r="I69" i="5"/>
  <c r="H69" i="5"/>
  <c r="I68" i="5"/>
  <c r="H68" i="5"/>
  <c r="I67" i="5"/>
  <c r="H67" i="5"/>
  <c r="I66" i="5"/>
  <c r="H66" i="5"/>
  <c r="I65" i="5"/>
  <c r="H65" i="5"/>
  <c r="I64" i="5"/>
  <c r="H64" i="5"/>
  <c r="I63" i="5"/>
  <c r="H63" i="5"/>
  <c r="I62" i="5"/>
  <c r="H62" i="5"/>
  <c r="I61" i="5"/>
  <c r="H61" i="5"/>
  <c r="I60" i="5"/>
  <c r="H60" i="5"/>
  <c r="I59" i="5"/>
  <c r="H59" i="5"/>
  <c r="I58" i="5"/>
  <c r="H58" i="5"/>
  <c r="I57" i="5"/>
  <c r="H57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5" i="5"/>
  <c r="H45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I13" i="5"/>
  <c r="H13" i="5"/>
  <c r="I12" i="5"/>
  <c r="H12" i="5"/>
  <c r="K11" i="5"/>
  <c r="I11" i="5"/>
  <c r="H11" i="5"/>
  <c r="B9" i="5"/>
  <c r="I92" i="4"/>
  <c r="H92" i="4"/>
  <c r="I91" i="4"/>
  <c r="H91" i="4"/>
  <c r="I90" i="4"/>
  <c r="H90" i="4"/>
  <c r="I89" i="4"/>
  <c r="H89" i="4"/>
  <c r="I88" i="4"/>
  <c r="H88" i="4"/>
  <c r="I87" i="4"/>
  <c r="H87" i="4"/>
  <c r="I86" i="4"/>
  <c r="H86" i="4"/>
  <c r="I85" i="4"/>
  <c r="H85" i="4"/>
  <c r="I84" i="4"/>
  <c r="H84" i="4"/>
  <c r="I83" i="4"/>
  <c r="H83" i="4"/>
  <c r="I82" i="4"/>
  <c r="I81" i="4"/>
  <c r="H81" i="4"/>
  <c r="I80" i="4"/>
  <c r="H80" i="4"/>
  <c r="I79" i="4"/>
  <c r="H79" i="4"/>
  <c r="I78" i="4"/>
  <c r="H78" i="4"/>
  <c r="I77" i="4"/>
  <c r="H77" i="4"/>
  <c r="I76" i="4"/>
  <c r="H76" i="4"/>
  <c r="I75" i="4"/>
  <c r="H75" i="4"/>
  <c r="I74" i="4"/>
  <c r="H74" i="4"/>
  <c r="I73" i="4"/>
  <c r="H73" i="4"/>
  <c r="I72" i="4"/>
  <c r="H72" i="4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I62" i="4"/>
  <c r="H62" i="4"/>
  <c r="I61" i="4"/>
  <c r="H61" i="4"/>
  <c r="I60" i="4"/>
  <c r="I59" i="4"/>
  <c r="H59" i="4"/>
  <c r="I58" i="4"/>
  <c r="H58" i="4"/>
  <c r="I57" i="4"/>
  <c r="H57" i="4"/>
  <c r="I56" i="4"/>
  <c r="I55" i="4"/>
  <c r="H55" i="4"/>
  <c r="I54" i="4"/>
  <c r="H54" i="4"/>
  <c r="I53" i="4"/>
  <c r="H53" i="4"/>
  <c r="I52" i="4"/>
  <c r="H52" i="4"/>
  <c r="I51" i="4"/>
  <c r="H51" i="4"/>
  <c r="I50" i="4"/>
  <c r="H50" i="4"/>
  <c r="I49" i="4"/>
  <c r="H49" i="4"/>
  <c r="I48" i="4"/>
  <c r="H48" i="4"/>
  <c r="I47" i="4"/>
  <c r="H47" i="4"/>
  <c r="I46" i="4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3" i="4"/>
  <c r="H33" i="4"/>
  <c r="I32" i="4"/>
  <c r="H32" i="4"/>
  <c r="I31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I13" i="4"/>
  <c r="H13" i="4"/>
  <c r="I12" i="4"/>
  <c r="H12" i="4"/>
  <c r="K11" i="4"/>
  <c r="I11" i="4"/>
  <c r="J11" i="4" s="1"/>
  <c r="H11" i="4"/>
  <c r="B9" i="4"/>
  <c r="I105" i="3"/>
  <c r="H105" i="3"/>
  <c r="I104" i="3"/>
  <c r="H104" i="3"/>
  <c r="I103" i="3"/>
  <c r="H103" i="3"/>
  <c r="I102" i="3"/>
  <c r="H102" i="3"/>
  <c r="I101" i="3"/>
  <c r="H101" i="3"/>
  <c r="I100" i="3"/>
  <c r="H100" i="3"/>
  <c r="I99" i="3"/>
  <c r="H99" i="3"/>
  <c r="I98" i="3"/>
  <c r="I97" i="3"/>
  <c r="H97" i="3"/>
  <c r="I96" i="3"/>
  <c r="H96" i="3"/>
  <c r="I95" i="3"/>
  <c r="H95" i="3"/>
  <c r="I94" i="3"/>
  <c r="H94" i="3"/>
  <c r="I93" i="3"/>
  <c r="H93" i="3"/>
  <c r="I92" i="3"/>
  <c r="H92" i="3"/>
  <c r="I91" i="3"/>
  <c r="H91" i="3"/>
  <c r="I90" i="3"/>
  <c r="H90" i="3"/>
  <c r="I89" i="3"/>
  <c r="H89" i="3"/>
  <c r="I88" i="3"/>
  <c r="H88" i="3"/>
  <c r="I87" i="3"/>
  <c r="H87" i="3"/>
  <c r="I86" i="3"/>
  <c r="H86" i="3"/>
  <c r="I85" i="3"/>
  <c r="H85" i="3"/>
  <c r="I84" i="3"/>
  <c r="H84" i="3"/>
  <c r="I83" i="3"/>
  <c r="H83" i="3"/>
  <c r="I82" i="3"/>
  <c r="H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I56" i="3"/>
  <c r="H56" i="3"/>
  <c r="I55" i="3"/>
  <c r="H55" i="3"/>
  <c r="I54" i="3"/>
  <c r="H54" i="3"/>
  <c r="I53" i="3"/>
  <c r="H53" i="3"/>
  <c r="I52" i="3"/>
  <c r="H52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K11" i="3"/>
  <c r="I11" i="3"/>
  <c r="J11" i="3" s="1"/>
  <c r="H11" i="3"/>
  <c r="B9" i="3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K11" i="2"/>
  <c r="H11" i="2"/>
  <c r="B8" i="2"/>
  <c r="B9" i="2" s="1"/>
  <c r="B9" i="1"/>
  <c r="I116" i="1"/>
  <c r="I108" i="1"/>
  <c r="I101" i="1"/>
  <c r="I100" i="1"/>
  <c r="I93" i="1"/>
  <c r="I92" i="1"/>
  <c r="H88" i="1"/>
  <c r="H87" i="1"/>
  <c r="I86" i="1"/>
  <c r="H86" i="1"/>
  <c r="H85" i="1"/>
  <c r="H84" i="1"/>
  <c r="H83" i="1"/>
  <c r="I82" i="1"/>
  <c r="H82" i="1"/>
  <c r="H81" i="1"/>
  <c r="H80" i="1"/>
  <c r="H79" i="1"/>
  <c r="I78" i="1"/>
  <c r="H78" i="1"/>
  <c r="H77" i="1"/>
  <c r="H76" i="1"/>
  <c r="H75" i="1"/>
  <c r="I74" i="1"/>
  <c r="H74" i="1"/>
  <c r="H73" i="1"/>
  <c r="H72" i="1"/>
  <c r="H71" i="1"/>
  <c r="I70" i="1"/>
  <c r="H70" i="1"/>
  <c r="H69" i="1"/>
  <c r="H68" i="1"/>
  <c r="H67" i="1"/>
  <c r="I66" i="1"/>
  <c r="H66" i="1"/>
  <c r="H65" i="1"/>
  <c r="H64" i="1"/>
  <c r="H63" i="1"/>
  <c r="I62" i="1"/>
  <c r="H62" i="1"/>
  <c r="H61" i="1"/>
  <c r="H60" i="1"/>
  <c r="H59" i="1"/>
  <c r="I58" i="1"/>
  <c r="H58" i="1"/>
  <c r="H57" i="1"/>
  <c r="H56" i="1"/>
  <c r="H55" i="1"/>
  <c r="I54" i="1"/>
  <c r="H54" i="1"/>
  <c r="H53" i="1"/>
  <c r="H52" i="1"/>
  <c r="H51" i="1"/>
  <c r="I50" i="1"/>
  <c r="H50" i="1"/>
  <c r="H49" i="1"/>
  <c r="H48" i="1"/>
  <c r="H47" i="1"/>
  <c r="I46" i="1"/>
  <c r="H46" i="1"/>
  <c r="H45" i="1"/>
  <c r="H44" i="1"/>
  <c r="H43" i="1"/>
  <c r="I42" i="1"/>
  <c r="H42" i="1"/>
  <c r="H41" i="1"/>
  <c r="H40" i="1"/>
  <c r="H39" i="1"/>
  <c r="I38" i="1"/>
  <c r="H38" i="1"/>
  <c r="H37" i="1"/>
  <c r="H36" i="1"/>
  <c r="H35" i="1"/>
  <c r="I34" i="1"/>
  <c r="H34" i="1"/>
  <c r="H33" i="1"/>
  <c r="H32" i="1"/>
  <c r="I30" i="1"/>
  <c r="H30" i="1"/>
  <c r="H29" i="1"/>
  <c r="H28" i="1"/>
  <c r="H27" i="1"/>
  <c r="I26" i="1"/>
  <c r="H26" i="1"/>
  <c r="H25" i="1"/>
  <c r="H24" i="1"/>
  <c r="H23" i="1"/>
  <c r="I22" i="1"/>
  <c r="H22" i="1"/>
  <c r="H21" i="1"/>
  <c r="H20" i="1"/>
  <c r="H19" i="1"/>
  <c r="I18" i="1"/>
  <c r="H18" i="1"/>
  <c r="H17" i="1"/>
  <c r="H16" i="1"/>
  <c r="H15" i="1"/>
  <c r="I14" i="1"/>
  <c r="H14" i="1"/>
  <c r="H13" i="1"/>
  <c r="H12" i="1"/>
  <c r="K11" i="1"/>
  <c r="I11" i="1"/>
  <c r="H11" i="1"/>
  <c r="B8" i="1"/>
  <c r="I123" i="1" s="1"/>
  <c r="J11" i="5" l="1"/>
  <c r="I13" i="2"/>
  <c r="I21" i="2"/>
  <c r="I33" i="2"/>
  <c r="I41" i="2"/>
  <c r="I54" i="2"/>
  <c r="I58" i="2"/>
  <c r="I62" i="2"/>
  <c r="I70" i="2"/>
  <c r="I74" i="2"/>
  <c r="I78" i="2"/>
  <c r="I82" i="2"/>
  <c r="I86" i="2"/>
  <c r="I87" i="2"/>
  <c r="I91" i="2"/>
  <c r="I95" i="2"/>
  <c r="I99" i="2"/>
  <c r="I103" i="2"/>
  <c r="I107" i="2"/>
  <c r="I111" i="2"/>
  <c r="I11" i="2"/>
  <c r="I14" i="2"/>
  <c r="I18" i="2"/>
  <c r="I22" i="2"/>
  <c r="I26" i="2"/>
  <c r="I30" i="2"/>
  <c r="I34" i="2"/>
  <c r="I38" i="2"/>
  <c r="I42" i="2"/>
  <c r="I47" i="2"/>
  <c r="I51" i="2"/>
  <c r="I55" i="2"/>
  <c r="I59" i="2"/>
  <c r="I63" i="2"/>
  <c r="I67" i="2"/>
  <c r="I71" i="2"/>
  <c r="I75" i="2"/>
  <c r="I79" i="2"/>
  <c r="I83" i="2"/>
  <c r="I88" i="2"/>
  <c r="I92" i="2"/>
  <c r="I96" i="2"/>
  <c r="I100" i="2"/>
  <c r="I104" i="2"/>
  <c r="I108" i="2"/>
  <c r="I17" i="2"/>
  <c r="I25" i="2"/>
  <c r="I29" i="2"/>
  <c r="I37" i="2"/>
  <c r="I50" i="2"/>
  <c r="I66" i="2"/>
  <c r="I15" i="2"/>
  <c r="I19" i="2"/>
  <c r="I23" i="2"/>
  <c r="I27" i="2"/>
  <c r="I31" i="2"/>
  <c r="I35" i="2"/>
  <c r="I39" i="2"/>
  <c r="I43" i="2"/>
  <c r="I48" i="2"/>
  <c r="I52" i="2"/>
  <c r="I56" i="2"/>
  <c r="I60" i="2"/>
  <c r="I64" i="2"/>
  <c r="I68" i="2"/>
  <c r="I72" i="2"/>
  <c r="I76" i="2"/>
  <c r="I80" i="2"/>
  <c r="I84" i="2"/>
  <c r="I44" i="2"/>
  <c r="I89" i="2"/>
  <c r="I93" i="2"/>
  <c r="I97" i="2"/>
  <c r="I101" i="2"/>
  <c r="I105" i="2"/>
  <c r="I109" i="2"/>
  <c r="I12" i="2"/>
  <c r="I16" i="2"/>
  <c r="I20" i="2"/>
  <c r="I24" i="2"/>
  <c r="I28" i="2"/>
  <c r="I32" i="2"/>
  <c r="I36" i="2"/>
  <c r="I40" i="2"/>
  <c r="I45" i="2"/>
  <c r="I49" i="2"/>
  <c r="I53" i="2"/>
  <c r="I57" i="2"/>
  <c r="I61" i="2"/>
  <c r="I65" i="2"/>
  <c r="I69" i="2"/>
  <c r="I73" i="2"/>
  <c r="I77" i="2"/>
  <c r="I81" i="2"/>
  <c r="I85" i="2"/>
  <c r="I90" i="2"/>
  <c r="I94" i="2"/>
  <c r="I98" i="2"/>
  <c r="I102" i="2"/>
  <c r="I106" i="2"/>
  <c r="I110" i="2"/>
  <c r="I46" i="2"/>
  <c r="I109" i="1"/>
  <c r="I117" i="1"/>
  <c r="I31" i="1"/>
  <c r="I35" i="1"/>
  <c r="I39" i="1"/>
  <c r="I43" i="1"/>
  <c r="I47" i="1"/>
  <c r="I51" i="1"/>
  <c r="I55" i="1"/>
  <c r="I59" i="1"/>
  <c r="I63" i="1"/>
  <c r="I67" i="1"/>
  <c r="I71" i="1"/>
  <c r="I75" i="1"/>
  <c r="I79" i="1"/>
  <c r="I83" i="1"/>
  <c r="I87" i="1"/>
  <c r="I94" i="1"/>
  <c r="I102" i="1"/>
  <c r="I110" i="1"/>
  <c r="I118" i="1"/>
  <c r="I27" i="1"/>
  <c r="I95" i="1"/>
  <c r="I103" i="1"/>
  <c r="I111" i="1"/>
  <c r="I119" i="1"/>
  <c r="I23" i="1"/>
  <c r="I32" i="1"/>
  <c r="I36" i="1"/>
  <c r="I40" i="1"/>
  <c r="I44" i="1"/>
  <c r="I48" i="1"/>
  <c r="I52" i="1"/>
  <c r="I56" i="1"/>
  <c r="I60" i="1"/>
  <c r="I64" i="1"/>
  <c r="I68" i="1"/>
  <c r="I72" i="1"/>
  <c r="I76" i="1"/>
  <c r="I80" i="1"/>
  <c r="I84" i="1"/>
  <c r="I88" i="1"/>
  <c r="I96" i="1"/>
  <c r="I104" i="1"/>
  <c r="I112" i="1"/>
  <c r="I120" i="1"/>
  <c r="I15" i="1"/>
  <c r="I19" i="1"/>
  <c r="I12" i="1"/>
  <c r="J11" i="1" s="1"/>
  <c r="I16" i="1"/>
  <c r="I20" i="1"/>
  <c r="I24" i="1"/>
  <c r="I28" i="1"/>
  <c r="I89" i="1"/>
  <c r="I97" i="1"/>
  <c r="I105" i="1"/>
  <c r="I113" i="1"/>
  <c r="I121" i="1"/>
  <c r="I41" i="1"/>
  <c r="I49" i="1"/>
  <c r="I57" i="1"/>
  <c r="I61" i="1"/>
  <c r="I65" i="1"/>
  <c r="I73" i="1"/>
  <c r="I77" i="1"/>
  <c r="I81" i="1"/>
  <c r="I85" i="1"/>
  <c r="I90" i="1"/>
  <c r="I98" i="1"/>
  <c r="I106" i="1"/>
  <c r="I114" i="1"/>
  <c r="I122" i="1"/>
  <c r="I33" i="1"/>
  <c r="I37" i="1"/>
  <c r="I45" i="1"/>
  <c r="I53" i="1"/>
  <c r="I69" i="1"/>
  <c r="I13" i="1"/>
  <c r="I17" i="1"/>
  <c r="I21" i="1"/>
  <c r="I25" i="1"/>
  <c r="I29" i="1"/>
  <c r="I91" i="1"/>
  <c r="I99" i="1"/>
  <c r="I107" i="1"/>
  <c r="I115" i="1"/>
  <c r="J1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</author>
  </authors>
  <commentList>
    <comment ref="D31" authorId="0" shapeId="0" xr:uid="{29D278DC-6631-4943-97F6-2287242C148D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Eliminado dato de Q = 3.97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</author>
  </authors>
  <commentList>
    <comment ref="H44" authorId="0" shapeId="0" xr:uid="{BB8952E5-2360-4379-982E-B7617D4D9493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descarta concentración de 595 mg/L para 16m3/s</t>
        </r>
      </text>
    </comment>
    <comment ref="H45" authorId="0" shapeId="0" xr:uid="{5B5B54B8-4FC9-49C0-8C26-FF4C325C3CA2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descarta concentración de 6380 mg/l</t>
        </r>
      </text>
    </comment>
    <comment ref="H87" authorId="0" shapeId="0" xr:uid="{F9C8000A-389A-40AC-9E90-7BB62B6013BB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descarta concentración de 987 mg/L para 20m3/s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</author>
  </authors>
  <commentList>
    <comment ref="H21" authorId="0" shapeId="0" xr:uid="{30EE7620-D676-4FE8-A08F-FB9167D41440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descarta concentración de 402 mg/L para 7.47 m3/s</t>
        </r>
      </text>
    </comment>
    <comment ref="H41" authorId="0" shapeId="0" xr:uid="{7C92CF5D-1487-484B-B240-9C70917103E3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Descartada concentración de 6 mg/L para caudal de 19.04 m3/s y con concentración superficial de 0.045 kg/m3.</t>
        </r>
      </text>
    </comment>
    <comment ref="H98" authorId="0" shapeId="0" xr:uid="{9D14AF26-0D2A-45CD-A930-762DC72FA19C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elimina concentración de 1mg para 27 m3/s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</author>
  </authors>
  <commentList>
    <comment ref="H56" authorId="0" shapeId="0" xr:uid="{2D0E9858-6E5A-42AD-8665-F4349970259D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elimina por ser una concentración 217 mg/l, con un caudal 7.11 m3/s.</t>
        </r>
      </text>
    </comment>
    <comment ref="H60" authorId="0" shapeId="0" xr:uid="{15E16D8F-D04A-4FDF-959B-C948094ACB0C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descarta por gran diferencia entre Cmed y Csuper con un Q de 7.48 y una Cmed de 244 mg/L</t>
        </r>
      </text>
    </comment>
    <comment ref="H63" authorId="0" shapeId="0" xr:uid="{443BD568-ABA8-4725-9121-A78F09332472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descarta por gran diferencia entre Cmed y Csuper con un Q de 6.6 m3/s y una Cmed de 147 mg/L</t>
        </r>
      </text>
    </comment>
    <comment ref="H82" authorId="0" shapeId="0" xr:uid="{DBFC31C1-1004-4249-986C-FB6DC3867204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elimina baja concentración de 1 mg/L con caudal de 16 porque además la concetración superficial es de 0.122 kg/m3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</author>
  </authors>
  <commentList>
    <comment ref="H80" authorId="0" shapeId="0" xr:uid="{81E469BC-707C-4F2E-8A2B-82C00A34C329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elimina concentración media de 208 mg pues la superior era de 39 y el caudal solo de 1.37 m3</t>
        </r>
      </text>
    </comment>
    <comment ref="H88" authorId="0" shapeId="0" xr:uid="{3F098F95-DFA3-4441-82BC-8FBECE75E286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elimina elevada concentración de 604 mg/L para un caudal de 5.39 m3/s y una concentración superficial de 36 mg/l</t>
        </r>
      </text>
    </comment>
    <comment ref="H109" authorId="0" shapeId="0" xr:uid="{85D41C36-B1CF-49A4-B9C7-2331A95429CB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elimina concentración de 4834 mg porque caudal era mínimo 1.951 m3/s y el nivel era alto. </t>
        </r>
      </text>
    </comment>
    <comment ref="H121" authorId="0" shapeId="0" xr:uid="{E1D51981-3EC7-4B8D-9DE6-03165BAA5317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Error en reporte de caudal de 472.67 m3/s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</author>
  </authors>
  <commentList>
    <comment ref="H53" authorId="0" shapeId="0" xr:uid="{4E23BD9C-0225-4893-873A-C3CC35E6A915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elimina concentración de 1539 mg porque la concentración superficial es de 87 mg y el caudal es de 9.99 m3</t>
        </r>
      </text>
    </comment>
    <comment ref="H62" authorId="0" shapeId="0" xr:uid="{0034AA73-1AB1-479F-B166-34D5D7D338BE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elimina concentración de 1281 porque la c. superf. Era de 13.4 y caudal de 15.32</t>
        </r>
      </text>
    </comment>
    <comment ref="H71" authorId="0" shapeId="0" xr:uid="{3951FB52-E592-4FFA-B85D-06C4FDD18A80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elimina concentración media de 2092 mg porque la superficial fue de 33.3 y porque el caudal solo es de 17.58</t>
        </r>
      </text>
    </comment>
    <comment ref="H73" authorId="0" shapeId="0" xr:uid="{6E697559-857E-4F92-86A3-52874A98E0B0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elimina concentración de 1064 porque la c. superf. era de 21.4 y caudal de 19.85</t>
        </r>
      </text>
    </comment>
    <comment ref="H74" authorId="0" shapeId="0" xr:uid="{087608A8-1138-4336-98F2-2C326C503F46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elimina concentración de 8314 mg/L porque la concentración superficial es de 411 y el caudal de 40 no es un máximo histórico.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</author>
  </authors>
  <commentList>
    <comment ref="G247" authorId="0" shapeId="0" xr:uid="{8D6234B7-914D-477B-AC69-1C22328CC97C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descarta grupo de datos porque concentración media fue de 25 mg y la suprficial de 1945 mientras que el caudal fue superior al medio con 33.05 m3</t>
        </r>
      </text>
    </comment>
    <comment ref="G248" authorId="0" shapeId="0" xr:uid="{DCDA193E-9067-4201-AF31-FC42221A8110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descarta grupo de datos porque concentración media fue de 46 mg y la suprficial de 1104 mientras que el caudal fue superior al medio con 27.01 m3</t>
        </r>
      </text>
    </comment>
    <comment ref="G249" authorId="0" shapeId="0" xr:uid="{CE9A5D6B-2625-4E65-B84E-84A9BF3C80D7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descarta grupo de datos porque concentración media fue de 72 mg y la suprficial de 551 mientras que el caudal fue superior al medio con 23.77 m3</t>
        </r>
      </text>
    </comment>
    <comment ref="F250" authorId="0" shapeId="0" xr:uid="{03DA0B17-A264-450D-A73E-F0B0BE1713C5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elimina concentración de 1 mg porque la superficial es de 1489 y un alto caudal de 156.92</t>
        </r>
      </text>
    </comment>
    <comment ref="F251" authorId="0" shapeId="0" xr:uid="{DD79AA98-DF44-4CED-B6AC-21F7E07C8AD2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elimina concentración de 1 mg porque la superficial es de 137 y un caudal de 89.69</t>
        </r>
      </text>
    </comment>
    <comment ref="F252" authorId="0" shapeId="0" xr:uid="{AF4A0AE4-B934-44CC-8164-6885F49C8241}">
      <text>
        <r>
          <rPr>
            <b/>
            <sz val="9"/>
            <color indexed="81"/>
            <rFont val="Tahoma"/>
            <family val="2"/>
          </rPr>
          <t>Ed:</t>
        </r>
        <r>
          <rPr>
            <sz val="9"/>
            <color indexed="81"/>
            <rFont val="Tahoma"/>
            <family val="2"/>
          </rPr>
          <t xml:space="preserve">
Se elimina concentración media superficial de 3488 mg porque la superficial era de 46.5 y el caudal era de solo 36.04 que es inferior al medio.</t>
        </r>
      </text>
    </comment>
  </commentList>
</comments>
</file>

<file path=xl/sharedStrings.xml><?xml version="1.0" encoding="utf-8"?>
<sst xmlns="http://schemas.openxmlformats.org/spreadsheetml/2006/main" count="233" uniqueCount="81">
  <si>
    <t>23087190  GARRUCHA LA</t>
  </si>
  <si>
    <t>DEPTO</t>
  </si>
  <si>
    <t>Antioquia</t>
  </si>
  <si>
    <t>MUNICIPIO</t>
  </si>
  <si>
    <t>San Luis</t>
  </si>
  <si>
    <t>CORRIENTE</t>
  </si>
  <si>
    <t>Samaná Norte</t>
  </si>
  <si>
    <t>LATITUD</t>
  </si>
  <si>
    <t>0559 N</t>
  </si>
  <si>
    <t>LONGITUD</t>
  </si>
  <si>
    <t>7456 W</t>
  </si>
  <si>
    <t>ELEVACION</t>
  </si>
  <si>
    <t>Área tributaria (ha)</t>
  </si>
  <si>
    <t>No.</t>
  </si>
  <si>
    <t>FECHA
aammdd</t>
  </si>
  <si>
    <t>NIVEL (cms)</t>
  </si>
  <si>
    <t>CAUDAL LIQUIDO (m3/s)</t>
  </si>
  <si>
    <t>GASTO SOLIDO (Kg/s)</t>
  </si>
  <si>
    <t>CONCENTRACION MEDIA (Kg/m3)</t>
  </si>
  <si>
    <t>CONCENTRACION SUPERFICIAL (Kg/m3)</t>
  </si>
  <si>
    <t>CONCENTRACION MEDIA (mg/L)</t>
  </si>
  <si>
    <r>
      <t>Rendimiento (t/km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*año)</t>
    </r>
  </si>
  <si>
    <r>
      <t>Rendimiento promedio (t/km</t>
    </r>
    <r>
      <rPr>
        <b/>
        <vertAlign val="super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*año)</t>
    </r>
  </si>
  <si>
    <r>
      <t>Caudal medio (m</t>
    </r>
    <r>
      <rPr>
        <b/>
        <vertAlign val="superscript"/>
        <sz val="10"/>
        <color theme="1"/>
        <rFont val="Calibri"/>
        <family val="2"/>
        <scheme val="minor"/>
      </rPr>
      <t>3</t>
    </r>
    <r>
      <rPr>
        <b/>
        <sz val="10"/>
        <color theme="1"/>
        <rFont val="Calibri"/>
        <family val="2"/>
        <scheme val="minor"/>
      </rPr>
      <t>/s)</t>
    </r>
  </si>
  <si>
    <t>Q muy raro</t>
  </si>
  <si>
    <t>Área tributaria (km2)</t>
  </si>
  <si>
    <t>23077020  PTE FERROCARRIL</t>
  </si>
  <si>
    <t>La Magdalena</t>
  </si>
  <si>
    <t>Cocorná</t>
  </si>
  <si>
    <t>0602 N</t>
  </si>
  <si>
    <t>7438 W</t>
  </si>
  <si>
    <t>Concentración atípica</t>
  </si>
  <si>
    <t>26187170  HERENCIA LA</t>
  </si>
  <si>
    <t>Caldas</t>
  </si>
  <si>
    <t>Aguadas</t>
  </si>
  <si>
    <t>Arma</t>
  </si>
  <si>
    <t>0534 N</t>
  </si>
  <si>
    <t>7520 W</t>
  </si>
  <si>
    <t>2132 m.s.n.m</t>
  </si>
  <si>
    <t>ANTIOQUIA</t>
  </si>
  <si>
    <t>SONSON</t>
  </si>
  <si>
    <t>ARMA</t>
  </si>
  <si>
    <t>0532 N</t>
  </si>
  <si>
    <t>26187180  ALBANIA</t>
  </si>
  <si>
    <t>VENECIA</t>
  </si>
  <si>
    <t>SINIFANA</t>
  </si>
  <si>
    <t>0600 N</t>
  </si>
  <si>
    <t>7548 W</t>
  </si>
  <si>
    <t>0655 m.s.n.m</t>
  </si>
  <si>
    <t>26207040  RODADERO EL</t>
  </si>
  <si>
    <t>YOLOMBO</t>
  </si>
  <si>
    <t>NUS</t>
  </si>
  <si>
    <t>0630 N</t>
  </si>
  <si>
    <t>7451 W</t>
  </si>
  <si>
    <t>0820 m.s.n.m</t>
  </si>
  <si>
    <t>Cuenca río Arma (Río Aures)</t>
  </si>
  <si>
    <t>23087160  CARAMANTA</t>
  </si>
  <si>
    <t>26187001  QUITASUENO</t>
  </si>
  <si>
    <t>GARRUCHA LA</t>
  </si>
  <si>
    <t>PTE FERROCARRIL</t>
  </si>
  <si>
    <t>HERENCIA LA</t>
  </si>
  <si>
    <t>ALBANIA</t>
  </si>
  <si>
    <t>RODADERO EL</t>
  </si>
  <si>
    <t>CARAMANTA</t>
  </si>
  <si>
    <t>QUITASUENO</t>
  </si>
  <si>
    <t>COD_IDEAM</t>
  </si>
  <si>
    <t>ESTACIÓN</t>
  </si>
  <si>
    <t>74.56 W</t>
  </si>
  <si>
    <t>74.38 W</t>
  </si>
  <si>
    <t>75.20 W</t>
  </si>
  <si>
    <t>75.48 W</t>
  </si>
  <si>
    <t>74.51 W</t>
  </si>
  <si>
    <t>75.55 W</t>
  </si>
  <si>
    <t>Inicio</t>
  </si>
  <si>
    <t>Final</t>
  </si>
  <si>
    <t>Aforos</t>
  </si>
  <si>
    <t>Sonsón</t>
  </si>
  <si>
    <t>Venecia</t>
  </si>
  <si>
    <t>Yolombó</t>
  </si>
  <si>
    <t>Sinifana</t>
  </si>
  <si>
    <t>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</si>
</sst>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0" fillId="3" borderId="5" xfId="0" applyNumberForma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165" fontId="0" fillId="0" borderId="1" xfId="0" applyNumberFormat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6" fillId="0" borderId="0" xfId="0" applyFont="1"/>
    <xf numFmtId="2" fontId="0" fillId="0" borderId="1" xfId="0" applyNumberFormat="1" applyBorder="1" applyAlignment="1">
      <alignment horizontal="center"/>
    </xf>
    <xf numFmtId="1" fontId="0" fillId="0" borderId="0" xfId="0" applyNumberFormat="1"/>
    <xf numFmtId="2" fontId="0" fillId="0" borderId="1" xfId="0" applyNumberFormat="1" applyBorder="1"/>
    <xf numFmtId="0" fontId="0" fillId="0" borderId="6" xfId="0" applyBorder="1"/>
    <xf numFmtId="14" fontId="0" fillId="0" borderId="6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FB804-791A-4145-9BF6-123C762452A1}">
  <dimension ref="A1:L8"/>
  <sheetViews>
    <sheetView tabSelected="1" topLeftCell="C1" workbookViewId="0">
      <selection sqref="A1:L8"/>
    </sheetView>
  </sheetViews>
  <sheetFormatPr defaultRowHeight="14.4" x14ac:dyDescent="0.3"/>
  <cols>
    <col min="1" max="1" width="11.5546875" bestFit="1" customWidth="1"/>
    <col min="2" max="2" width="16.109375" bestFit="1" customWidth="1"/>
    <col min="3" max="3" width="9.44140625" bestFit="1" customWidth="1"/>
    <col min="4" max="4" width="12.77734375" bestFit="1" customWidth="1"/>
    <col min="5" max="5" width="13.21875" bestFit="1" customWidth="1"/>
    <col min="6" max="6" width="8.21875" bestFit="1" customWidth="1"/>
    <col min="7" max="7" width="10.109375" bestFit="1" customWidth="1"/>
    <col min="8" max="8" width="10.6640625" hidden="1" customWidth="1"/>
    <col min="9" max="9" width="17.6640625" hidden="1" customWidth="1"/>
    <col min="10" max="10" width="9.5546875" bestFit="1" customWidth="1"/>
    <col min="11" max="11" width="10.5546875" bestFit="1" customWidth="1"/>
    <col min="12" max="12" width="6.6640625" bestFit="1" customWidth="1"/>
  </cols>
  <sheetData>
    <row r="1" spans="1:12" x14ac:dyDescent="0.3">
      <c r="A1" s="2" t="s">
        <v>65</v>
      </c>
      <c r="B1" s="2" t="s">
        <v>66</v>
      </c>
      <c r="C1" s="2" t="s">
        <v>1</v>
      </c>
      <c r="D1" s="2" t="s">
        <v>3</v>
      </c>
      <c r="E1" s="2" t="s">
        <v>5</v>
      </c>
      <c r="F1" s="2" t="s">
        <v>7</v>
      </c>
      <c r="G1" s="2" t="s">
        <v>9</v>
      </c>
      <c r="H1" s="2" t="s">
        <v>9</v>
      </c>
      <c r="I1" s="2" t="s">
        <v>9</v>
      </c>
      <c r="J1" s="2" t="s">
        <v>73</v>
      </c>
      <c r="K1" s="2" t="s">
        <v>74</v>
      </c>
      <c r="L1" s="2" t="s">
        <v>75</v>
      </c>
    </row>
    <row r="2" spans="1:12" x14ac:dyDescent="0.3">
      <c r="A2" s="21">
        <v>23087190</v>
      </c>
      <c r="B2" s="21" t="s">
        <v>58</v>
      </c>
      <c r="C2" s="21" t="s">
        <v>2</v>
      </c>
      <c r="D2" s="21" t="s">
        <v>4</v>
      </c>
      <c r="E2" s="21" t="s">
        <v>6</v>
      </c>
      <c r="F2" s="21">
        <v>1155131</v>
      </c>
      <c r="G2" s="21">
        <v>904700</v>
      </c>
      <c r="H2" s="21" t="s">
        <v>67</v>
      </c>
      <c r="I2" s="21" t="s">
        <v>67</v>
      </c>
      <c r="J2" s="22">
        <v>28927</v>
      </c>
      <c r="K2" s="22">
        <v>41155</v>
      </c>
      <c r="L2" s="21">
        <v>78</v>
      </c>
    </row>
    <row r="3" spans="1:12" x14ac:dyDescent="0.3">
      <c r="A3" s="21">
        <v>23077020</v>
      </c>
      <c r="B3" s="21" t="s">
        <v>59</v>
      </c>
      <c r="C3" s="21" t="s">
        <v>2</v>
      </c>
      <c r="D3" s="21" t="s">
        <v>27</v>
      </c>
      <c r="E3" s="21" t="s">
        <v>28</v>
      </c>
      <c r="F3" s="21">
        <v>1159330</v>
      </c>
      <c r="G3" s="21">
        <v>937937</v>
      </c>
      <c r="H3" s="21" t="s">
        <v>68</v>
      </c>
      <c r="I3" s="21" t="s">
        <v>68</v>
      </c>
      <c r="J3" s="22">
        <v>27638</v>
      </c>
      <c r="K3" s="22">
        <v>39147</v>
      </c>
      <c r="L3" s="21">
        <v>101</v>
      </c>
    </row>
    <row r="4" spans="1:12" x14ac:dyDescent="0.3">
      <c r="A4" s="21">
        <v>26187170</v>
      </c>
      <c r="B4" s="21" t="s">
        <v>60</v>
      </c>
      <c r="C4" s="21" t="s">
        <v>33</v>
      </c>
      <c r="D4" s="21" t="s">
        <v>34</v>
      </c>
      <c r="E4" s="21" t="s">
        <v>35</v>
      </c>
      <c r="F4" s="21">
        <v>1108471</v>
      </c>
      <c r="G4" s="21">
        <v>860032</v>
      </c>
      <c r="H4" s="21" t="s">
        <v>69</v>
      </c>
      <c r="I4" s="21" t="s">
        <v>69</v>
      </c>
      <c r="J4" s="22">
        <v>34508</v>
      </c>
      <c r="K4" s="22">
        <v>41011</v>
      </c>
      <c r="L4" s="21">
        <v>95</v>
      </c>
    </row>
    <row r="5" spans="1:12" x14ac:dyDescent="0.3">
      <c r="A5" s="21">
        <v>26187180</v>
      </c>
      <c r="B5" s="21" t="s">
        <v>61</v>
      </c>
      <c r="C5" s="21" t="s">
        <v>2</v>
      </c>
      <c r="D5" s="21" t="s">
        <v>76</v>
      </c>
      <c r="E5" s="21" t="s">
        <v>35</v>
      </c>
      <c r="F5" s="21">
        <v>1103778</v>
      </c>
      <c r="G5" s="21">
        <v>860838</v>
      </c>
      <c r="H5" s="21" t="s">
        <v>69</v>
      </c>
      <c r="I5" s="21" t="s">
        <v>69</v>
      </c>
      <c r="J5" s="22">
        <v>34509</v>
      </c>
      <c r="K5" s="22">
        <v>36494</v>
      </c>
      <c r="L5" s="21">
        <v>82</v>
      </c>
    </row>
    <row r="6" spans="1:12" x14ac:dyDescent="0.3">
      <c r="A6" s="21">
        <v>26207040</v>
      </c>
      <c r="B6" s="21" t="s">
        <v>62</v>
      </c>
      <c r="C6" s="21" t="s">
        <v>2</v>
      </c>
      <c r="D6" s="21" t="s">
        <v>77</v>
      </c>
      <c r="E6" s="21" t="s">
        <v>79</v>
      </c>
      <c r="F6" s="21">
        <v>1155537</v>
      </c>
      <c r="G6" s="21">
        <v>809268</v>
      </c>
      <c r="H6" s="21" t="s">
        <v>70</v>
      </c>
      <c r="I6" s="21" t="s">
        <v>70</v>
      </c>
      <c r="J6" s="22">
        <v>28662</v>
      </c>
      <c r="K6" s="22">
        <v>41344</v>
      </c>
      <c r="L6" s="21">
        <v>111</v>
      </c>
    </row>
    <row r="7" spans="1:12" x14ac:dyDescent="0.3">
      <c r="A7" s="21">
        <v>23087160</v>
      </c>
      <c r="B7" s="21" t="s">
        <v>63</v>
      </c>
      <c r="C7" s="21" t="s">
        <v>2</v>
      </c>
      <c r="D7" s="21" t="s">
        <v>78</v>
      </c>
      <c r="E7" s="21" t="s">
        <v>80</v>
      </c>
      <c r="F7" s="21">
        <v>1211410</v>
      </c>
      <c r="G7" s="21">
        <v>912877</v>
      </c>
      <c r="H7" s="21" t="s">
        <v>71</v>
      </c>
      <c r="I7" s="21" t="s">
        <v>71</v>
      </c>
      <c r="J7" s="22">
        <v>28924</v>
      </c>
      <c r="K7" s="22">
        <v>41817</v>
      </c>
      <c r="L7" s="21">
        <v>89</v>
      </c>
    </row>
    <row r="8" spans="1:12" x14ac:dyDescent="0.3">
      <c r="A8" s="21">
        <v>26187001</v>
      </c>
      <c r="B8" s="21" t="s">
        <v>64</v>
      </c>
      <c r="C8" s="21" t="s">
        <v>33</v>
      </c>
      <c r="D8" s="21" t="s">
        <v>34</v>
      </c>
      <c r="E8" s="21" t="s">
        <v>35</v>
      </c>
      <c r="F8" s="21">
        <v>1124609</v>
      </c>
      <c r="G8" s="21">
        <v>836590</v>
      </c>
      <c r="H8" s="21" t="s">
        <v>72</v>
      </c>
      <c r="I8" s="21" t="s">
        <v>72</v>
      </c>
      <c r="J8" s="22">
        <v>39786</v>
      </c>
      <c r="K8" s="22">
        <v>39868</v>
      </c>
      <c r="L8" s="21">
        <v>236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3"/>
  <sheetViews>
    <sheetView topLeftCell="A59" workbookViewId="0">
      <selection activeCell="B88" sqref="B88"/>
    </sheetView>
  </sheetViews>
  <sheetFormatPr defaultRowHeight="14.4" x14ac:dyDescent="0.3"/>
  <cols>
    <col min="1" max="1" width="18.88671875" customWidth="1"/>
    <col min="2" max="2" width="11.5546875"/>
    <col min="3" max="4" width="11.44140625" style="1"/>
    <col min="5" max="5" width="15.21875" style="1" bestFit="1" customWidth="1"/>
    <col min="6" max="7" width="15.88671875" style="1" customWidth="1"/>
    <col min="8" max="8" width="13.33203125" bestFit="1" customWidth="1"/>
    <col min="9" max="9" width="16.6640625" customWidth="1"/>
    <col min="10" max="10" width="14.33203125" bestFit="1" customWidth="1"/>
  </cols>
  <sheetData>
    <row r="1" spans="1:11" x14ac:dyDescent="0.3">
      <c r="A1" t="s">
        <v>0</v>
      </c>
    </row>
    <row r="2" spans="1:11" x14ac:dyDescent="0.3">
      <c r="A2" t="s">
        <v>1</v>
      </c>
      <c r="B2" t="s">
        <v>2</v>
      </c>
    </row>
    <row r="3" spans="1:11" x14ac:dyDescent="0.3">
      <c r="A3" t="s">
        <v>3</v>
      </c>
      <c r="B3" t="s">
        <v>4</v>
      </c>
    </row>
    <row r="4" spans="1:11" x14ac:dyDescent="0.3">
      <c r="A4" t="s">
        <v>5</v>
      </c>
      <c r="B4" t="s">
        <v>6</v>
      </c>
    </row>
    <row r="5" spans="1:11" x14ac:dyDescent="0.3">
      <c r="A5" t="s">
        <v>7</v>
      </c>
      <c r="B5" t="s">
        <v>8</v>
      </c>
    </row>
    <row r="6" spans="1:11" x14ac:dyDescent="0.3">
      <c r="A6" t="s">
        <v>9</v>
      </c>
      <c r="B6" t="s">
        <v>10</v>
      </c>
    </row>
    <row r="7" spans="1:11" x14ac:dyDescent="0.3">
      <c r="A7" t="s">
        <v>11</v>
      </c>
      <c r="B7">
        <v>403</v>
      </c>
    </row>
    <row r="8" spans="1:11" x14ac:dyDescent="0.3">
      <c r="A8" s="2" t="s">
        <v>12</v>
      </c>
      <c r="B8" s="2">
        <f>28212.97</f>
        <v>28212.97</v>
      </c>
    </row>
    <row r="9" spans="1:11" ht="15" thickBot="1" x14ac:dyDescent="0.35">
      <c r="A9" s="2" t="s">
        <v>25</v>
      </c>
      <c r="B9" s="2">
        <f>B8/100</f>
        <v>282.12970000000001</v>
      </c>
      <c r="D9" s="3"/>
    </row>
    <row r="10" spans="1:11" ht="43.2" x14ac:dyDescent="0.3">
      <c r="A10" s="4" t="s">
        <v>13</v>
      </c>
      <c r="B10" s="5" t="s">
        <v>14</v>
      </c>
      <c r="C10" s="5" t="s">
        <v>15</v>
      </c>
      <c r="D10" s="5" t="s">
        <v>16</v>
      </c>
      <c r="E10" s="5" t="s">
        <v>17</v>
      </c>
      <c r="F10" s="5" t="s">
        <v>18</v>
      </c>
      <c r="G10" s="5" t="s">
        <v>19</v>
      </c>
      <c r="H10" s="5" t="s">
        <v>20</v>
      </c>
      <c r="I10" s="6" t="s">
        <v>21</v>
      </c>
      <c r="J10" s="7" t="s">
        <v>22</v>
      </c>
      <c r="K10" s="7" t="s">
        <v>23</v>
      </c>
    </row>
    <row r="11" spans="1:11" x14ac:dyDescent="0.3">
      <c r="A11" s="8">
        <v>1</v>
      </c>
      <c r="B11" s="8">
        <v>19790313</v>
      </c>
      <c r="C11" s="9">
        <v>160</v>
      </c>
      <c r="D11" s="9">
        <v>125.78100000000001</v>
      </c>
      <c r="E11" s="9">
        <v>37.438000000000002</v>
      </c>
      <c r="F11" s="10">
        <v>0.29799999999999999</v>
      </c>
      <c r="G11" s="9">
        <v>0.189</v>
      </c>
      <c r="H11" s="9">
        <f t="shared" ref="H11:H30" si="0">F11*1000</f>
        <v>298</v>
      </c>
      <c r="I11" s="11">
        <f t="shared" ref="I11:I74" si="1">(E11/$B$8)*3153600</f>
        <v>4184.7588821736954</v>
      </c>
      <c r="J11" s="12">
        <f>AVERAGE(I11:I123)</f>
        <v>2171.1416510025974</v>
      </c>
      <c r="K11" s="12">
        <f>AVERAGE(D11:D123)</f>
        <v>200.48592207792211</v>
      </c>
    </row>
    <row r="12" spans="1:11" x14ac:dyDescent="0.3">
      <c r="A12" s="8">
        <v>2</v>
      </c>
      <c r="B12" s="8">
        <v>19790718</v>
      </c>
      <c r="C12" s="9">
        <v>278</v>
      </c>
      <c r="D12" s="9">
        <v>269.95</v>
      </c>
      <c r="E12" s="9">
        <v>70.113</v>
      </c>
      <c r="F12" s="10">
        <v>0.26</v>
      </c>
      <c r="G12" s="9">
        <v>0.19900000000000001</v>
      </c>
      <c r="H12" s="9">
        <f t="shared" si="0"/>
        <v>260</v>
      </c>
      <c r="I12" s="11">
        <f t="shared" si="1"/>
        <v>7837.1173541814278</v>
      </c>
    </row>
    <row r="13" spans="1:11" x14ac:dyDescent="0.3">
      <c r="A13" s="8">
        <v>3</v>
      </c>
      <c r="B13" s="8">
        <v>19791012</v>
      </c>
      <c r="C13" s="9">
        <v>157</v>
      </c>
      <c r="D13" s="9">
        <v>102.611</v>
      </c>
      <c r="E13" s="9">
        <v>6.6929999999999996</v>
      </c>
      <c r="F13" s="10">
        <v>6.5000000000000002E-2</v>
      </c>
      <c r="G13" s="9">
        <v>6.3E-2</v>
      </c>
      <c r="H13" s="9">
        <f t="shared" si="0"/>
        <v>65</v>
      </c>
      <c r="I13" s="11">
        <f t="shared" si="1"/>
        <v>748.13267798462903</v>
      </c>
    </row>
    <row r="14" spans="1:11" x14ac:dyDescent="0.3">
      <c r="A14" s="8">
        <v>4</v>
      </c>
      <c r="B14" s="8">
        <v>19791013</v>
      </c>
      <c r="C14" s="9">
        <v>208</v>
      </c>
      <c r="D14" s="9">
        <v>160.54</v>
      </c>
      <c r="E14" s="9">
        <v>6.8019999999999996</v>
      </c>
      <c r="F14" s="10">
        <v>4.2000000000000003E-2</v>
      </c>
      <c r="G14" s="9">
        <v>3.2000000000000001E-2</v>
      </c>
      <c r="H14" s="9">
        <f t="shared" si="0"/>
        <v>42</v>
      </c>
      <c r="I14" s="11">
        <f t="shared" si="1"/>
        <v>760.31652108941375</v>
      </c>
    </row>
    <row r="15" spans="1:11" x14ac:dyDescent="0.3">
      <c r="A15" s="8">
        <v>5</v>
      </c>
      <c r="B15" s="8">
        <v>19800330</v>
      </c>
      <c r="C15" s="9">
        <v>80</v>
      </c>
      <c r="D15" s="9">
        <v>49.143999999999998</v>
      </c>
      <c r="E15" s="9">
        <v>0.91700000000000004</v>
      </c>
      <c r="F15" s="10">
        <v>1.9E-2</v>
      </c>
      <c r="G15" s="9">
        <v>2.3E-2</v>
      </c>
      <c r="H15" s="9">
        <f t="shared" si="0"/>
        <v>19</v>
      </c>
      <c r="I15" s="11">
        <f t="shared" si="1"/>
        <v>102.50077180814357</v>
      </c>
    </row>
    <row r="16" spans="1:11" x14ac:dyDescent="0.3">
      <c r="A16" s="8">
        <v>6</v>
      </c>
      <c r="B16" s="8">
        <v>19800605</v>
      </c>
      <c r="C16" s="9">
        <v>167</v>
      </c>
      <c r="D16" s="9">
        <v>105.789</v>
      </c>
      <c r="E16" s="9">
        <v>3.2469999999999999</v>
      </c>
      <c r="F16" s="10">
        <v>3.1E-2</v>
      </c>
      <c r="G16" s="9">
        <v>2.5000000000000001E-2</v>
      </c>
      <c r="H16" s="9">
        <f t="shared" si="0"/>
        <v>31</v>
      </c>
      <c r="I16" s="11">
        <f t="shared" si="1"/>
        <v>362.94439047005682</v>
      </c>
    </row>
    <row r="17" spans="1:10" x14ac:dyDescent="0.3">
      <c r="A17" s="8">
        <v>7</v>
      </c>
      <c r="B17" s="8">
        <v>19800901</v>
      </c>
      <c r="C17" s="9">
        <v>270</v>
      </c>
      <c r="D17" s="9">
        <v>227.404</v>
      </c>
      <c r="E17" s="9">
        <v>21.841000000000001</v>
      </c>
      <c r="F17" s="10">
        <v>0.20399999999999999</v>
      </c>
      <c r="G17" s="9">
        <v>9.2999999999999999E-2</v>
      </c>
      <c r="H17" s="9">
        <f t="shared" si="0"/>
        <v>204</v>
      </c>
      <c r="I17" s="11">
        <f t="shared" si="1"/>
        <v>2441.3515344183902</v>
      </c>
    </row>
    <row r="18" spans="1:10" x14ac:dyDescent="0.3">
      <c r="A18" s="8">
        <v>8</v>
      </c>
      <c r="B18" s="8">
        <v>19821215</v>
      </c>
      <c r="C18" s="9">
        <v>194</v>
      </c>
      <c r="D18" s="9">
        <v>115.77</v>
      </c>
      <c r="E18" s="9">
        <v>6.476</v>
      </c>
      <c r="F18" s="10">
        <v>5.6000000000000001E-2</v>
      </c>
      <c r="G18" s="9">
        <v>4.8000000000000001E-2</v>
      </c>
      <c r="H18" s="9">
        <f t="shared" si="0"/>
        <v>56</v>
      </c>
      <c r="I18" s="11">
        <f t="shared" si="1"/>
        <v>723.87677015216752</v>
      </c>
    </row>
    <row r="19" spans="1:10" x14ac:dyDescent="0.3">
      <c r="A19" s="8">
        <v>9</v>
      </c>
      <c r="B19" s="8">
        <v>19830314</v>
      </c>
      <c r="C19" s="9">
        <v>117</v>
      </c>
      <c r="D19" s="9">
        <v>59.77</v>
      </c>
      <c r="E19" s="9">
        <v>0.83</v>
      </c>
      <c r="F19" s="10">
        <v>1.4E-2</v>
      </c>
      <c r="G19" s="9">
        <v>1.0999999999999999E-2</v>
      </c>
      <c r="H19" s="9">
        <f t="shared" si="0"/>
        <v>14</v>
      </c>
      <c r="I19" s="11">
        <f t="shared" si="1"/>
        <v>92.776052999737345</v>
      </c>
    </row>
    <row r="20" spans="1:10" x14ac:dyDescent="0.3">
      <c r="A20" s="8">
        <v>10</v>
      </c>
      <c r="B20" s="8">
        <v>19830927</v>
      </c>
      <c r="C20" s="9">
        <v>282</v>
      </c>
      <c r="D20" s="9">
        <v>223.23</v>
      </c>
      <c r="E20" s="9">
        <v>19.491</v>
      </c>
      <c r="F20" s="10">
        <v>8.6999999999999994E-2</v>
      </c>
      <c r="G20" s="9">
        <v>6.2E-2</v>
      </c>
      <c r="H20" s="9">
        <f t="shared" si="0"/>
        <v>87</v>
      </c>
      <c r="I20" s="11">
        <f t="shared" si="1"/>
        <v>2178.6723482143143</v>
      </c>
    </row>
    <row r="21" spans="1:10" x14ac:dyDescent="0.3">
      <c r="A21" s="8">
        <v>11</v>
      </c>
      <c r="B21" s="8">
        <v>19831126</v>
      </c>
      <c r="C21" s="9">
        <v>237</v>
      </c>
      <c r="D21" s="9">
        <v>171.44</v>
      </c>
      <c r="E21" s="9">
        <v>22.149000000000001</v>
      </c>
      <c r="F21" s="10">
        <v>0.129</v>
      </c>
      <c r="G21" s="9">
        <v>8.4000000000000005E-2</v>
      </c>
      <c r="H21" s="9">
        <f t="shared" si="0"/>
        <v>129</v>
      </c>
      <c r="I21" s="11">
        <f t="shared" si="1"/>
        <v>2475.7792745676902</v>
      </c>
    </row>
    <row r="22" spans="1:10" x14ac:dyDescent="0.3">
      <c r="A22" s="8">
        <v>12</v>
      </c>
      <c r="B22" s="8">
        <v>19840317</v>
      </c>
      <c r="C22" s="9">
        <v>167</v>
      </c>
      <c r="D22" s="9">
        <v>109.17</v>
      </c>
      <c r="E22" s="9">
        <v>2.6</v>
      </c>
      <c r="F22" s="10">
        <v>2.4E-2</v>
      </c>
      <c r="G22" s="9">
        <v>3.2000000000000001E-2</v>
      </c>
      <c r="H22" s="9">
        <f t="shared" si="0"/>
        <v>24</v>
      </c>
      <c r="I22" s="11">
        <f t="shared" si="1"/>
        <v>290.62378048110492</v>
      </c>
    </row>
    <row r="23" spans="1:10" x14ac:dyDescent="0.3">
      <c r="A23" s="8">
        <v>13</v>
      </c>
      <c r="B23" s="8">
        <v>19840518</v>
      </c>
      <c r="C23" s="9">
        <v>313</v>
      </c>
      <c r="D23" s="9">
        <v>287.69</v>
      </c>
      <c r="E23" s="9">
        <v>27.553999999999998</v>
      </c>
      <c r="F23" s="10">
        <v>9.6000000000000002E-2</v>
      </c>
      <c r="G23" s="9">
        <v>6.4000000000000001E-2</v>
      </c>
      <c r="H23" s="9">
        <f t="shared" si="0"/>
        <v>96</v>
      </c>
      <c r="I23" s="11">
        <f t="shared" si="1"/>
        <v>3079.9414028370634</v>
      </c>
    </row>
    <row r="24" spans="1:10" x14ac:dyDescent="0.3">
      <c r="A24" s="8">
        <v>14</v>
      </c>
      <c r="B24" s="8">
        <v>19840911</v>
      </c>
      <c r="C24" s="9">
        <v>268</v>
      </c>
      <c r="D24" s="9">
        <v>230.67</v>
      </c>
      <c r="E24" s="9">
        <v>16.527000000000001</v>
      </c>
      <c r="F24" s="10">
        <v>7.1999999999999995E-2</v>
      </c>
      <c r="G24" s="9">
        <v>8.3000000000000004E-2</v>
      </c>
      <c r="H24" s="9">
        <f t="shared" si="0"/>
        <v>72</v>
      </c>
      <c r="I24" s="11">
        <f t="shared" si="1"/>
        <v>1847.3612384658545</v>
      </c>
    </row>
    <row r="25" spans="1:10" x14ac:dyDescent="0.3">
      <c r="A25" s="8">
        <v>15</v>
      </c>
      <c r="B25" s="8">
        <v>19850506</v>
      </c>
      <c r="C25" s="9">
        <v>249</v>
      </c>
      <c r="D25" s="9">
        <v>176.59</v>
      </c>
      <c r="E25" s="9">
        <v>5.17</v>
      </c>
      <c r="F25" s="10">
        <v>2.9000000000000001E-2</v>
      </c>
      <c r="G25" s="9">
        <v>3.5999999999999997E-2</v>
      </c>
      <c r="H25" s="9">
        <f t="shared" si="0"/>
        <v>29</v>
      </c>
      <c r="I25" s="11">
        <f t="shared" si="1"/>
        <v>577.89420964896635</v>
      </c>
    </row>
    <row r="26" spans="1:10" x14ac:dyDescent="0.3">
      <c r="A26" s="8">
        <v>16</v>
      </c>
      <c r="B26" s="8">
        <v>19850926</v>
      </c>
      <c r="C26" s="9">
        <v>362</v>
      </c>
      <c r="D26" s="9">
        <v>439.16</v>
      </c>
      <c r="E26" s="9">
        <v>83.158000000000001</v>
      </c>
      <c r="F26" s="10">
        <v>0.189</v>
      </c>
      <c r="G26" s="9">
        <v>0.14899999999999999</v>
      </c>
      <c r="H26" s="9">
        <f t="shared" si="0"/>
        <v>189</v>
      </c>
      <c r="I26" s="11">
        <f t="shared" si="1"/>
        <v>9295.266283556819</v>
      </c>
    </row>
    <row r="27" spans="1:10" x14ac:dyDescent="0.3">
      <c r="A27" s="8">
        <v>17</v>
      </c>
      <c r="B27" s="8">
        <v>19851211</v>
      </c>
      <c r="C27" s="9">
        <v>270</v>
      </c>
      <c r="D27" s="9">
        <v>211.73</v>
      </c>
      <c r="E27" s="9">
        <v>13.304</v>
      </c>
      <c r="F27" s="10">
        <v>6.3E-2</v>
      </c>
      <c r="G27" s="9">
        <v>5.2999999999999999E-2</v>
      </c>
      <c r="H27" s="9">
        <f t="shared" si="0"/>
        <v>63</v>
      </c>
      <c r="I27" s="11">
        <f t="shared" si="1"/>
        <v>1487.0995290463925</v>
      </c>
    </row>
    <row r="28" spans="1:10" x14ac:dyDescent="0.3">
      <c r="A28" s="8">
        <v>18</v>
      </c>
      <c r="B28" s="8">
        <v>19860316</v>
      </c>
      <c r="C28" s="9">
        <v>196</v>
      </c>
      <c r="D28" s="9">
        <v>129.26</v>
      </c>
      <c r="E28" s="9">
        <v>12.786</v>
      </c>
      <c r="F28" s="10">
        <v>9.9000000000000005E-2</v>
      </c>
      <c r="G28" s="9">
        <v>0.185</v>
      </c>
      <c r="H28" s="9">
        <f t="shared" si="0"/>
        <v>99</v>
      </c>
      <c r="I28" s="11">
        <f t="shared" si="1"/>
        <v>1429.1983297043878</v>
      </c>
    </row>
    <row r="29" spans="1:10" x14ac:dyDescent="0.3">
      <c r="A29" s="8">
        <v>19</v>
      </c>
      <c r="B29" s="8">
        <v>19860906</v>
      </c>
      <c r="C29" s="9">
        <v>261</v>
      </c>
      <c r="D29" s="9">
        <v>210.95</v>
      </c>
      <c r="E29" s="9">
        <v>40.183</v>
      </c>
      <c r="F29" s="10">
        <v>0.19</v>
      </c>
      <c r="G29" s="9">
        <v>0.184</v>
      </c>
      <c r="H29" s="9">
        <f t="shared" si="0"/>
        <v>190</v>
      </c>
      <c r="I29" s="11">
        <f t="shared" si="1"/>
        <v>4491.5905273354774</v>
      </c>
    </row>
    <row r="30" spans="1:10" x14ac:dyDescent="0.3">
      <c r="A30" s="8">
        <v>20</v>
      </c>
      <c r="B30" s="8">
        <v>19870404</v>
      </c>
      <c r="C30" s="9">
        <v>182</v>
      </c>
      <c r="D30" s="9">
        <v>83.13</v>
      </c>
      <c r="E30" s="9">
        <v>3.6459999999999999</v>
      </c>
      <c r="F30" s="10">
        <v>4.3999999999999997E-2</v>
      </c>
      <c r="G30" s="9">
        <v>3.2000000000000001E-2</v>
      </c>
      <c r="H30" s="9">
        <f t="shared" si="0"/>
        <v>44</v>
      </c>
      <c r="I30" s="11">
        <f t="shared" si="1"/>
        <v>407.54396293619561</v>
      </c>
    </row>
    <row r="31" spans="1:10" ht="18" x14ac:dyDescent="0.35">
      <c r="A31" s="8">
        <v>21</v>
      </c>
      <c r="B31" s="8">
        <v>19870707</v>
      </c>
      <c r="C31" s="9">
        <v>127</v>
      </c>
      <c r="D31" s="13"/>
      <c r="E31" s="9"/>
      <c r="F31" s="10"/>
      <c r="G31" s="9"/>
      <c r="H31" s="9"/>
      <c r="I31" s="11">
        <f t="shared" si="1"/>
        <v>0</v>
      </c>
      <c r="J31" s="14" t="s">
        <v>24</v>
      </c>
    </row>
    <row r="32" spans="1:10" x14ac:dyDescent="0.3">
      <c r="A32" s="8">
        <v>22</v>
      </c>
      <c r="B32" s="8">
        <v>19870812</v>
      </c>
      <c r="C32" s="9">
        <v>281</v>
      </c>
      <c r="D32" s="9">
        <v>225.99</v>
      </c>
      <c r="E32" s="9">
        <v>33.18</v>
      </c>
      <c r="F32" s="10">
        <v>0.14699999999999999</v>
      </c>
      <c r="G32" s="9">
        <v>5.0999999999999997E-2</v>
      </c>
      <c r="H32" s="9">
        <f t="shared" ref="H32:H88" si="2">F32*1000</f>
        <v>147</v>
      </c>
      <c r="I32" s="11">
        <f t="shared" si="1"/>
        <v>3708.8065524473313</v>
      </c>
    </row>
    <row r="33" spans="1:9" x14ac:dyDescent="0.3">
      <c r="A33" s="8">
        <v>23</v>
      </c>
      <c r="B33" s="8">
        <v>19871022</v>
      </c>
      <c r="C33" s="9">
        <v>302</v>
      </c>
      <c r="D33" s="9">
        <v>265.72000000000003</v>
      </c>
      <c r="E33" s="9">
        <v>19.053999999999998</v>
      </c>
      <c r="F33" s="10">
        <v>7.1999999999999995E-2</v>
      </c>
      <c r="G33" s="9">
        <v>5.5E-2</v>
      </c>
      <c r="H33" s="9">
        <f t="shared" si="2"/>
        <v>72</v>
      </c>
      <c r="I33" s="11">
        <f t="shared" si="1"/>
        <v>2129.8251974180666</v>
      </c>
    </row>
    <row r="34" spans="1:9" x14ac:dyDescent="0.3">
      <c r="A34" s="8">
        <v>24</v>
      </c>
      <c r="B34" s="8">
        <v>19880825</v>
      </c>
      <c r="C34" s="9">
        <v>361</v>
      </c>
      <c r="D34" s="9">
        <v>376.87</v>
      </c>
      <c r="E34" s="9">
        <v>26.474</v>
      </c>
      <c r="F34" s="10">
        <v>7.0000000000000007E-2</v>
      </c>
      <c r="G34" s="9">
        <v>6.3E-2</v>
      </c>
      <c r="H34" s="9">
        <f t="shared" si="2"/>
        <v>70</v>
      </c>
      <c r="I34" s="11">
        <f t="shared" si="1"/>
        <v>2959.2207555602972</v>
      </c>
    </row>
    <row r="35" spans="1:9" x14ac:dyDescent="0.3">
      <c r="A35" s="8">
        <v>25</v>
      </c>
      <c r="B35" s="8">
        <v>19881105</v>
      </c>
      <c r="C35" s="9">
        <v>244</v>
      </c>
      <c r="D35" s="9">
        <v>148.63999999999999</v>
      </c>
      <c r="E35" s="9">
        <v>6.931</v>
      </c>
      <c r="F35" s="10">
        <v>4.7E-2</v>
      </c>
      <c r="G35" s="9">
        <v>0.04</v>
      </c>
      <c r="H35" s="9">
        <f t="shared" si="2"/>
        <v>47</v>
      </c>
      <c r="I35" s="11">
        <f t="shared" si="1"/>
        <v>774.73593173636084</v>
      </c>
    </row>
    <row r="36" spans="1:9" x14ac:dyDescent="0.3">
      <c r="A36" s="8">
        <v>26</v>
      </c>
      <c r="B36" s="8">
        <v>19890225</v>
      </c>
      <c r="C36" s="9">
        <v>254</v>
      </c>
      <c r="D36" s="9">
        <v>190.12</v>
      </c>
      <c r="E36" s="9">
        <v>6.423</v>
      </c>
      <c r="F36" s="10">
        <v>3.4000000000000002E-2</v>
      </c>
      <c r="G36" s="9">
        <v>3.5999999999999997E-2</v>
      </c>
      <c r="H36" s="9">
        <f t="shared" si="2"/>
        <v>34</v>
      </c>
      <c r="I36" s="11">
        <f t="shared" si="1"/>
        <v>717.95251616543737</v>
      </c>
    </row>
    <row r="37" spans="1:9" x14ac:dyDescent="0.3">
      <c r="A37" s="8">
        <v>27</v>
      </c>
      <c r="B37" s="8">
        <v>19890810</v>
      </c>
      <c r="C37" s="9">
        <v>297</v>
      </c>
      <c r="D37" s="9">
        <v>255.74</v>
      </c>
      <c r="E37" s="9">
        <v>115.83799999999999</v>
      </c>
      <c r="F37" s="10">
        <v>0.45300000000000001</v>
      </c>
      <c r="G37" s="9">
        <v>0.43099999999999999</v>
      </c>
      <c r="H37" s="9">
        <f t="shared" si="2"/>
        <v>453</v>
      </c>
      <c r="I37" s="11">
        <f t="shared" si="1"/>
        <v>12948.183647450089</v>
      </c>
    </row>
    <row r="38" spans="1:9" x14ac:dyDescent="0.3">
      <c r="A38" s="8">
        <v>28</v>
      </c>
      <c r="B38" s="8">
        <v>19900620</v>
      </c>
      <c r="C38" s="9">
        <v>155</v>
      </c>
      <c r="D38" s="9">
        <v>78.03</v>
      </c>
      <c r="E38" s="9">
        <v>9.7409999999999997</v>
      </c>
      <c r="F38" s="10">
        <v>0.125</v>
      </c>
      <c r="G38" s="9">
        <v>7.4999999999999997E-2</v>
      </c>
      <c r="H38" s="9">
        <f t="shared" si="2"/>
        <v>125</v>
      </c>
      <c r="I38" s="11">
        <f t="shared" si="1"/>
        <v>1088.8331714101705</v>
      </c>
    </row>
    <row r="39" spans="1:9" x14ac:dyDescent="0.3">
      <c r="A39" s="8">
        <v>29</v>
      </c>
      <c r="B39" s="8">
        <v>19901127</v>
      </c>
      <c r="C39" s="9">
        <v>330</v>
      </c>
      <c r="D39" s="9">
        <v>272.67</v>
      </c>
      <c r="E39" s="9">
        <v>56.639000000000003</v>
      </c>
      <c r="F39" s="10">
        <v>0.20799999999999999</v>
      </c>
      <c r="G39" s="9">
        <v>0.13100000000000001</v>
      </c>
      <c r="H39" s="9">
        <f t="shared" si="2"/>
        <v>208</v>
      </c>
      <c r="I39" s="11">
        <f t="shared" si="1"/>
        <v>6331.0155010266562</v>
      </c>
    </row>
    <row r="40" spans="1:9" x14ac:dyDescent="0.3">
      <c r="A40" s="8">
        <v>30</v>
      </c>
      <c r="B40" s="8">
        <v>19910531</v>
      </c>
      <c r="C40" s="9">
        <v>255</v>
      </c>
      <c r="D40" s="9">
        <v>177.57</v>
      </c>
      <c r="E40" s="9">
        <v>11.853</v>
      </c>
      <c r="F40" s="10">
        <v>6.7000000000000004E-2</v>
      </c>
      <c r="G40" s="9">
        <v>4.8000000000000001E-2</v>
      </c>
      <c r="H40" s="9">
        <f t="shared" si="2"/>
        <v>67</v>
      </c>
      <c r="I40" s="11">
        <f t="shared" si="1"/>
        <v>1324.9091038625143</v>
      </c>
    </row>
    <row r="41" spans="1:9" x14ac:dyDescent="0.3">
      <c r="A41" s="8">
        <v>31</v>
      </c>
      <c r="B41" s="8">
        <v>19910713</v>
      </c>
      <c r="C41" s="9">
        <v>158</v>
      </c>
      <c r="D41" s="9">
        <v>62</v>
      </c>
      <c r="E41" s="9">
        <v>2.661</v>
      </c>
      <c r="F41" s="10">
        <v>4.2999999999999997E-2</v>
      </c>
      <c r="G41" s="9">
        <v>0.04</v>
      </c>
      <c r="H41" s="9">
        <f t="shared" si="2"/>
        <v>43</v>
      </c>
      <c r="I41" s="11">
        <f t="shared" si="1"/>
        <v>297.44226148470011</v>
      </c>
    </row>
    <row r="42" spans="1:9" x14ac:dyDescent="0.3">
      <c r="A42" s="8">
        <v>32</v>
      </c>
      <c r="B42" s="8">
        <v>19910919</v>
      </c>
      <c r="C42" s="9">
        <v>315</v>
      </c>
      <c r="D42" s="9">
        <v>269.82</v>
      </c>
      <c r="E42" s="9">
        <v>61.92</v>
      </c>
      <c r="F42" s="10">
        <v>0.22900000000000001</v>
      </c>
      <c r="G42" s="9">
        <v>0.09</v>
      </c>
      <c r="H42" s="9">
        <f t="shared" si="2"/>
        <v>229</v>
      </c>
      <c r="I42" s="11">
        <f t="shared" si="1"/>
        <v>6921.3171105346228</v>
      </c>
    </row>
    <row r="43" spans="1:9" x14ac:dyDescent="0.3">
      <c r="A43" s="8">
        <v>33</v>
      </c>
      <c r="B43" s="8">
        <v>19911117</v>
      </c>
      <c r="C43" s="9">
        <v>313</v>
      </c>
      <c r="D43" s="9">
        <v>266.99</v>
      </c>
      <c r="E43" s="9">
        <v>21.390999999999998</v>
      </c>
      <c r="F43" s="10">
        <v>0.08</v>
      </c>
      <c r="G43" s="9">
        <v>6.4000000000000001E-2</v>
      </c>
      <c r="H43" s="9">
        <f t="shared" si="2"/>
        <v>80</v>
      </c>
      <c r="I43" s="11">
        <f t="shared" si="1"/>
        <v>2391.0512647197365</v>
      </c>
    </row>
    <row r="44" spans="1:9" x14ac:dyDescent="0.3">
      <c r="A44" s="8">
        <v>34</v>
      </c>
      <c r="B44" s="8">
        <v>19911209</v>
      </c>
      <c r="C44" s="9">
        <v>457</v>
      </c>
      <c r="D44" s="9">
        <v>603.84</v>
      </c>
      <c r="E44" s="9">
        <v>538.50099999999998</v>
      </c>
      <c r="F44" s="10">
        <v>0.89200000000000002</v>
      </c>
      <c r="G44" s="9">
        <v>0.495</v>
      </c>
      <c r="H44" s="9">
        <f t="shared" si="2"/>
        <v>892</v>
      </c>
      <c r="I44" s="11">
        <f t="shared" si="1"/>
        <v>60192.767851098273</v>
      </c>
    </row>
    <row r="45" spans="1:9" x14ac:dyDescent="0.3">
      <c r="A45" s="8">
        <v>35</v>
      </c>
      <c r="B45" s="8">
        <v>19920321</v>
      </c>
      <c r="C45" s="9">
        <v>172</v>
      </c>
      <c r="D45" s="9">
        <v>100.15</v>
      </c>
      <c r="E45" s="9">
        <v>10.026999999999999</v>
      </c>
      <c r="F45" s="10">
        <v>0.1</v>
      </c>
      <c r="G45" s="9">
        <v>6.6000000000000003E-2</v>
      </c>
      <c r="H45" s="9">
        <f t="shared" si="2"/>
        <v>100</v>
      </c>
      <c r="I45" s="11">
        <f t="shared" si="1"/>
        <v>1120.8017872630919</v>
      </c>
    </row>
    <row r="46" spans="1:9" x14ac:dyDescent="0.3">
      <c r="A46" s="8">
        <v>36</v>
      </c>
      <c r="B46" s="8">
        <v>19920606</v>
      </c>
      <c r="C46" s="9">
        <v>272</v>
      </c>
      <c r="D46" s="9">
        <v>188.4</v>
      </c>
      <c r="E46" s="9">
        <v>14.131</v>
      </c>
      <c r="F46" s="10">
        <v>7.4999999999999997E-2</v>
      </c>
      <c r="G46" s="9">
        <v>5.8999999999999997E-2</v>
      </c>
      <c r="H46" s="9">
        <f t="shared" si="2"/>
        <v>75</v>
      </c>
      <c r="I46" s="11">
        <f t="shared" si="1"/>
        <v>1579.5402469148053</v>
      </c>
    </row>
    <row r="47" spans="1:9" x14ac:dyDescent="0.3">
      <c r="A47" s="8">
        <v>37</v>
      </c>
      <c r="B47" s="8">
        <v>19920908</v>
      </c>
      <c r="C47" s="9">
        <v>176</v>
      </c>
      <c r="D47" s="9">
        <v>94.36</v>
      </c>
      <c r="E47" s="9">
        <v>3.3639999999999999</v>
      </c>
      <c r="F47" s="10">
        <v>3.5999999999999997E-2</v>
      </c>
      <c r="G47" s="9">
        <v>0.08</v>
      </c>
      <c r="H47" s="9">
        <f t="shared" si="2"/>
        <v>36</v>
      </c>
      <c r="I47" s="11">
        <f t="shared" si="1"/>
        <v>376.02246059170659</v>
      </c>
    </row>
    <row r="48" spans="1:9" x14ac:dyDescent="0.3">
      <c r="A48" s="8">
        <v>38</v>
      </c>
      <c r="B48" s="8">
        <v>19921016</v>
      </c>
      <c r="C48" s="9">
        <v>210</v>
      </c>
      <c r="D48" s="9">
        <v>120.67</v>
      </c>
      <c r="E48" s="9">
        <v>4.7300000000000004</v>
      </c>
      <c r="F48" s="10">
        <v>3.9E-2</v>
      </c>
      <c r="G48" s="9">
        <v>3.9E-2</v>
      </c>
      <c r="H48" s="9">
        <f t="shared" si="2"/>
        <v>39</v>
      </c>
      <c r="I48" s="11">
        <f t="shared" si="1"/>
        <v>528.71172372139483</v>
      </c>
    </row>
    <row r="49" spans="1:9" x14ac:dyDescent="0.3">
      <c r="A49" s="8">
        <v>39</v>
      </c>
      <c r="B49" s="8">
        <v>19921204</v>
      </c>
      <c r="C49" s="9">
        <v>275</v>
      </c>
      <c r="D49" s="9">
        <v>195.27</v>
      </c>
      <c r="E49" s="9">
        <v>15.465999999999999</v>
      </c>
      <c r="F49" s="10">
        <v>7.9000000000000001E-2</v>
      </c>
      <c r="G49" s="9">
        <v>8.3000000000000004E-2</v>
      </c>
      <c r="H49" s="9">
        <f t="shared" si="2"/>
        <v>79</v>
      </c>
      <c r="I49" s="11">
        <f t="shared" si="1"/>
        <v>1728.7643803541421</v>
      </c>
    </row>
    <row r="50" spans="1:9" x14ac:dyDescent="0.3">
      <c r="A50" s="8">
        <v>40</v>
      </c>
      <c r="B50" s="8">
        <v>19930422</v>
      </c>
      <c r="C50" s="9">
        <v>235</v>
      </c>
      <c r="D50" s="9">
        <v>153.41999999999999</v>
      </c>
      <c r="E50" s="9">
        <v>5.4210000000000003</v>
      </c>
      <c r="F50" s="10">
        <v>3.5000000000000003E-2</v>
      </c>
      <c r="G50" s="9">
        <v>3.5999999999999997E-2</v>
      </c>
      <c r="H50" s="9">
        <f t="shared" si="2"/>
        <v>35</v>
      </c>
      <c r="I50" s="11">
        <f t="shared" si="1"/>
        <v>605.95058230310383</v>
      </c>
    </row>
    <row r="51" spans="1:9" x14ac:dyDescent="0.3">
      <c r="A51" s="8">
        <v>41</v>
      </c>
      <c r="B51" s="8">
        <v>19930816</v>
      </c>
      <c r="C51" s="9">
        <v>298</v>
      </c>
      <c r="D51" s="9">
        <v>229.46</v>
      </c>
      <c r="E51" s="9">
        <v>16.385000000000002</v>
      </c>
      <c r="F51" s="10">
        <v>7.0999999999999994E-2</v>
      </c>
      <c r="G51" s="9">
        <v>8.5000000000000006E-2</v>
      </c>
      <c r="H51" s="9">
        <f t="shared" si="2"/>
        <v>71</v>
      </c>
      <c r="I51" s="11">
        <f t="shared" si="1"/>
        <v>1831.488708916502</v>
      </c>
    </row>
    <row r="52" spans="1:9" x14ac:dyDescent="0.3">
      <c r="A52" s="8">
        <v>42</v>
      </c>
      <c r="B52" s="8">
        <v>19940429</v>
      </c>
      <c r="C52" s="9">
        <v>371</v>
      </c>
      <c r="D52" s="9">
        <v>321.48</v>
      </c>
      <c r="E52" s="9">
        <v>25.917999999999999</v>
      </c>
      <c r="F52" s="10">
        <v>8.1000000000000003E-2</v>
      </c>
      <c r="G52" s="9">
        <v>6.2E-2</v>
      </c>
      <c r="H52" s="9">
        <f t="shared" si="2"/>
        <v>81</v>
      </c>
      <c r="I52" s="11">
        <f t="shared" si="1"/>
        <v>2897.0719778881839</v>
      </c>
    </row>
    <row r="53" spans="1:9" x14ac:dyDescent="0.3">
      <c r="A53" s="8">
        <v>43</v>
      </c>
      <c r="B53" s="8">
        <v>19940714</v>
      </c>
      <c r="C53" s="9">
        <v>148</v>
      </c>
      <c r="D53" s="9">
        <v>71.69</v>
      </c>
      <c r="E53" s="9">
        <v>3.3540000000000001</v>
      </c>
      <c r="F53" s="10">
        <v>4.7E-2</v>
      </c>
      <c r="G53" s="9">
        <v>2.8000000000000001E-2</v>
      </c>
      <c r="H53" s="9">
        <f t="shared" si="2"/>
        <v>47</v>
      </c>
      <c r="I53" s="11">
        <f t="shared" si="1"/>
        <v>374.90467682062541</v>
      </c>
    </row>
    <row r="54" spans="1:9" x14ac:dyDescent="0.3">
      <c r="A54" s="8">
        <v>44</v>
      </c>
      <c r="B54" s="8">
        <v>19941119</v>
      </c>
      <c r="C54" s="9">
        <v>266</v>
      </c>
      <c r="D54" s="9">
        <v>175.23</v>
      </c>
      <c r="E54" s="9">
        <v>6.4169999999999998</v>
      </c>
      <c r="F54" s="10">
        <v>3.6999999999999998E-2</v>
      </c>
      <c r="G54" s="9">
        <v>6.9000000000000006E-2</v>
      </c>
      <c r="H54" s="9">
        <f t="shared" si="2"/>
        <v>37</v>
      </c>
      <c r="I54" s="11">
        <f t="shared" si="1"/>
        <v>717.28184590278863</v>
      </c>
    </row>
    <row r="55" spans="1:9" x14ac:dyDescent="0.3">
      <c r="A55" s="8">
        <v>45</v>
      </c>
      <c r="B55" s="8">
        <v>19950611</v>
      </c>
      <c r="C55" s="9">
        <v>250</v>
      </c>
      <c r="D55" s="9">
        <v>165.17</v>
      </c>
      <c r="E55" s="9">
        <v>7.3840000000000003</v>
      </c>
      <c r="F55" s="10">
        <v>4.4999999999999998E-2</v>
      </c>
      <c r="G55" s="9">
        <v>4.4999999999999998E-2</v>
      </c>
      <c r="H55" s="9">
        <f t="shared" si="2"/>
        <v>45</v>
      </c>
      <c r="I55" s="11">
        <f t="shared" si="1"/>
        <v>825.37153656633802</v>
      </c>
    </row>
    <row r="56" spans="1:9" x14ac:dyDescent="0.3">
      <c r="A56" s="8">
        <v>46</v>
      </c>
      <c r="B56" s="8">
        <v>19950910</v>
      </c>
      <c r="C56" s="9">
        <v>260</v>
      </c>
      <c r="D56" s="9">
        <v>202.54</v>
      </c>
      <c r="E56" s="9">
        <v>23.452000000000002</v>
      </c>
      <c r="F56" s="10">
        <v>0.11600000000000001</v>
      </c>
      <c r="G56" s="9">
        <v>0.11600000000000001</v>
      </c>
      <c r="H56" s="9">
        <f t="shared" si="2"/>
        <v>116</v>
      </c>
      <c r="I56" s="11">
        <f t="shared" si="1"/>
        <v>2621.4264999395668</v>
      </c>
    </row>
    <row r="57" spans="1:9" x14ac:dyDescent="0.3">
      <c r="A57" s="8">
        <v>47</v>
      </c>
      <c r="B57" s="8">
        <v>19951216</v>
      </c>
      <c r="C57" s="9">
        <v>309</v>
      </c>
      <c r="D57" s="9">
        <v>229.77</v>
      </c>
      <c r="E57" s="9">
        <v>9.9339999999999993</v>
      </c>
      <c r="F57" s="10">
        <v>4.2999999999999997E-2</v>
      </c>
      <c r="G57" s="9">
        <v>4.2999999999999997E-2</v>
      </c>
      <c r="H57" s="9">
        <f t="shared" si="2"/>
        <v>43</v>
      </c>
      <c r="I57" s="11">
        <f t="shared" si="1"/>
        <v>1110.4063981920372</v>
      </c>
    </row>
    <row r="58" spans="1:9" x14ac:dyDescent="0.3">
      <c r="A58" s="8">
        <v>48</v>
      </c>
      <c r="B58" s="8">
        <v>19960319</v>
      </c>
      <c r="C58" s="9">
        <v>197</v>
      </c>
      <c r="D58" s="9">
        <v>99.24</v>
      </c>
      <c r="E58" s="9">
        <v>3.5089999999999999</v>
      </c>
      <c r="F58" s="10">
        <v>3.5000000000000003E-2</v>
      </c>
      <c r="G58" s="9">
        <v>3.5000000000000003E-2</v>
      </c>
      <c r="H58" s="9">
        <f t="shared" si="2"/>
        <v>35</v>
      </c>
      <c r="I58" s="11">
        <f t="shared" si="1"/>
        <v>392.2303252723836</v>
      </c>
    </row>
    <row r="59" spans="1:9" x14ac:dyDescent="0.3">
      <c r="A59" s="8">
        <v>49</v>
      </c>
      <c r="B59" s="8">
        <v>19961129</v>
      </c>
      <c r="C59" s="9">
        <v>299</v>
      </c>
      <c r="D59" s="9">
        <v>219.02</v>
      </c>
      <c r="E59" s="9">
        <v>8.2240000000000002</v>
      </c>
      <c r="F59" s="10">
        <v>3.7999999999999999E-2</v>
      </c>
      <c r="G59" s="9">
        <v>3.7999999999999999E-2</v>
      </c>
      <c r="H59" s="9">
        <f t="shared" si="2"/>
        <v>38</v>
      </c>
      <c r="I59" s="11">
        <f t="shared" si="1"/>
        <v>919.26537333715669</v>
      </c>
    </row>
    <row r="60" spans="1:9" x14ac:dyDescent="0.3">
      <c r="A60" s="8">
        <v>50</v>
      </c>
      <c r="B60" s="8">
        <v>19971121</v>
      </c>
      <c r="C60" s="9">
        <v>294</v>
      </c>
      <c r="D60" s="9">
        <v>202.16</v>
      </c>
      <c r="E60" s="9">
        <v>8.7330000000000005</v>
      </c>
      <c r="F60" s="10">
        <v>4.2999999999999997E-2</v>
      </c>
      <c r="G60" s="9">
        <v>4.2999999999999997E-2</v>
      </c>
      <c r="H60" s="9">
        <f t="shared" si="2"/>
        <v>43</v>
      </c>
      <c r="I60" s="11">
        <f t="shared" si="1"/>
        <v>976.16056728518834</v>
      </c>
    </row>
    <row r="61" spans="1:9" x14ac:dyDescent="0.3">
      <c r="A61" s="8">
        <v>51</v>
      </c>
      <c r="B61" s="8">
        <v>19980325</v>
      </c>
      <c r="C61" s="9">
        <v>368</v>
      </c>
      <c r="D61" s="9">
        <v>350.2</v>
      </c>
      <c r="E61" s="9">
        <v>28.972999999999999</v>
      </c>
      <c r="F61" s="10">
        <v>8.3000000000000004E-2</v>
      </c>
      <c r="G61" s="9">
        <v>8.3000000000000004E-2</v>
      </c>
      <c r="H61" s="9">
        <f t="shared" si="2"/>
        <v>83</v>
      </c>
      <c r="I61" s="11">
        <f t="shared" si="1"/>
        <v>3238.5549199534821</v>
      </c>
    </row>
    <row r="62" spans="1:9" x14ac:dyDescent="0.3">
      <c r="A62" s="8">
        <v>52</v>
      </c>
      <c r="B62" s="8">
        <v>19980702</v>
      </c>
      <c r="C62" s="9">
        <v>153</v>
      </c>
      <c r="D62" s="9">
        <v>65.707999999999998</v>
      </c>
      <c r="E62" s="9">
        <v>2.58</v>
      </c>
      <c r="F62" s="10">
        <v>3.9E-2</v>
      </c>
      <c r="G62" s="9">
        <v>3.9E-2</v>
      </c>
      <c r="H62" s="9">
        <f t="shared" si="2"/>
        <v>39</v>
      </c>
      <c r="I62" s="11">
        <f t="shared" si="1"/>
        <v>288.38821293894262</v>
      </c>
    </row>
    <row r="63" spans="1:9" x14ac:dyDescent="0.3">
      <c r="A63" s="8">
        <v>53</v>
      </c>
      <c r="B63" s="8">
        <v>19990318</v>
      </c>
      <c r="C63" s="9">
        <v>302</v>
      </c>
      <c r="D63" s="9">
        <v>214.536</v>
      </c>
      <c r="E63" s="9">
        <v>4.6710000000000003</v>
      </c>
      <c r="F63" s="10">
        <v>2.1999999999999999E-2</v>
      </c>
      <c r="G63" s="9">
        <v>2.1999999999999999E-2</v>
      </c>
      <c r="H63" s="9">
        <f t="shared" si="2"/>
        <v>22</v>
      </c>
      <c r="I63" s="11">
        <f t="shared" si="1"/>
        <v>522.11679947201583</v>
      </c>
    </row>
    <row r="64" spans="1:9" x14ac:dyDescent="0.3">
      <c r="A64" s="8">
        <v>54</v>
      </c>
      <c r="B64" s="8">
        <v>19990618</v>
      </c>
      <c r="C64" s="9">
        <v>321</v>
      </c>
      <c r="D64" s="9">
        <v>293.08199999999999</v>
      </c>
      <c r="E64" s="9">
        <v>24.606000000000002</v>
      </c>
      <c r="F64" s="10">
        <v>8.4000000000000005E-2</v>
      </c>
      <c r="G64" s="9">
        <v>8.4000000000000005E-2</v>
      </c>
      <c r="H64" s="9">
        <f t="shared" si="2"/>
        <v>84</v>
      </c>
      <c r="I64" s="11">
        <f t="shared" si="1"/>
        <v>2750.4187471223345</v>
      </c>
    </row>
    <row r="65" spans="1:9" x14ac:dyDescent="0.3">
      <c r="A65" s="8">
        <v>55</v>
      </c>
      <c r="B65" s="8">
        <v>20010925</v>
      </c>
      <c r="C65" s="9">
        <v>318</v>
      </c>
      <c r="D65" s="9">
        <v>272.85199999999998</v>
      </c>
      <c r="E65" s="9">
        <v>17.015999999999998</v>
      </c>
      <c r="F65" s="10">
        <v>6.2E-2</v>
      </c>
      <c r="G65" s="9">
        <v>6.2E-2</v>
      </c>
      <c r="H65" s="9">
        <f t="shared" si="2"/>
        <v>62</v>
      </c>
      <c r="I65" s="11">
        <f t="shared" si="1"/>
        <v>1902.0208648717237</v>
      </c>
    </row>
    <row r="66" spans="1:9" x14ac:dyDescent="0.3">
      <c r="A66" s="8">
        <v>56</v>
      </c>
      <c r="B66" s="8">
        <v>20020423</v>
      </c>
      <c r="C66" s="9">
        <v>341</v>
      </c>
      <c r="D66" s="9">
        <v>369.43</v>
      </c>
      <c r="E66" s="9">
        <v>23.738</v>
      </c>
      <c r="F66" s="10">
        <v>6.4000000000000001E-2</v>
      </c>
      <c r="G66" s="9">
        <v>6.4000000000000001E-2</v>
      </c>
      <c r="H66" s="9">
        <f t="shared" si="2"/>
        <v>64</v>
      </c>
      <c r="I66" s="11">
        <f t="shared" si="1"/>
        <v>2653.3951157924885</v>
      </c>
    </row>
    <row r="67" spans="1:9" x14ac:dyDescent="0.3">
      <c r="A67" s="8">
        <v>57</v>
      </c>
      <c r="B67" s="8">
        <v>20031203</v>
      </c>
      <c r="C67" s="9">
        <v>350</v>
      </c>
      <c r="D67" s="9">
        <v>278.28800000000001</v>
      </c>
      <c r="E67" s="9">
        <v>21.57</v>
      </c>
      <c r="F67" s="10">
        <v>7.8E-2</v>
      </c>
      <c r="G67" s="9">
        <v>7.8E-2</v>
      </c>
      <c r="H67" s="9">
        <f t="shared" si="2"/>
        <v>78</v>
      </c>
      <c r="I67" s="11">
        <f t="shared" si="1"/>
        <v>2411.0595942220898</v>
      </c>
    </row>
    <row r="68" spans="1:9" x14ac:dyDescent="0.3">
      <c r="A68" s="8">
        <v>58</v>
      </c>
      <c r="B68" s="8">
        <v>20040323</v>
      </c>
      <c r="C68" s="9">
        <v>200</v>
      </c>
      <c r="D68" s="9">
        <v>185.595</v>
      </c>
      <c r="E68" s="9">
        <v>3.0289999999999999</v>
      </c>
      <c r="F68" s="10">
        <v>1.6E-2</v>
      </c>
      <c r="G68" s="9">
        <v>1.6E-2</v>
      </c>
      <c r="H68" s="9">
        <f t="shared" si="2"/>
        <v>16</v>
      </c>
      <c r="I68" s="11">
        <f t="shared" si="1"/>
        <v>338.57670426048725</v>
      </c>
    </row>
    <row r="69" spans="1:9" x14ac:dyDescent="0.3">
      <c r="A69" s="8">
        <v>59</v>
      </c>
      <c r="B69" s="8">
        <v>20040821</v>
      </c>
      <c r="C69" s="9">
        <v>170</v>
      </c>
      <c r="D69" s="9">
        <v>82.027000000000001</v>
      </c>
      <c r="E69" s="9">
        <v>1.752</v>
      </c>
      <c r="F69" s="10">
        <v>2.1000000000000001E-2</v>
      </c>
      <c r="G69" s="9">
        <v>2.1000000000000001E-2</v>
      </c>
      <c r="H69" s="9">
        <f t="shared" si="2"/>
        <v>21</v>
      </c>
      <c r="I69" s="11">
        <f t="shared" si="1"/>
        <v>195.83571669342149</v>
      </c>
    </row>
    <row r="70" spans="1:9" x14ac:dyDescent="0.3">
      <c r="A70" s="8">
        <v>60</v>
      </c>
      <c r="B70" s="8">
        <v>20050516</v>
      </c>
      <c r="C70" s="9">
        <v>406</v>
      </c>
      <c r="D70" s="9">
        <v>359.03300000000002</v>
      </c>
      <c r="E70" s="9">
        <v>128.43899999999999</v>
      </c>
      <c r="F70" s="10">
        <v>0.35799999999999998</v>
      </c>
      <c r="G70" s="9">
        <v>0.35799999999999998</v>
      </c>
      <c r="H70" s="9">
        <f t="shared" si="2"/>
        <v>358</v>
      </c>
      <c r="I70" s="11">
        <f t="shared" si="1"/>
        <v>14356.702977389476</v>
      </c>
    </row>
    <row r="71" spans="1:9" x14ac:dyDescent="0.3">
      <c r="A71" s="8">
        <v>61</v>
      </c>
      <c r="B71" s="8">
        <v>20051022</v>
      </c>
      <c r="C71" s="9">
        <v>312</v>
      </c>
      <c r="D71" s="9">
        <v>258.04000000000002</v>
      </c>
      <c r="E71" s="9">
        <v>9.5589999999999993</v>
      </c>
      <c r="F71" s="10">
        <v>3.6999999999999998E-2</v>
      </c>
      <c r="G71" s="9">
        <v>3.6999999999999998E-2</v>
      </c>
      <c r="H71" s="9">
        <f t="shared" si="2"/>
        <v>37</v>
      </c>
      <c r="I71" s="11">
        <f t="shared" si="1"/>
        <v>1068.489506776493</v>
      </c>
    </row>
    <row r="72" spans="1:9" x14ac:dyDescent="0.3">
      <c r="A72" s="8">
        <v>62</v>
      </c>
      <c r="B72" s="8">
        <v>20060325</v>
      </c>
      <c r="C72" s="9">
        <v>266</v>
      </c>
      <c r="D72" s="9">
        <v>192.72399999999999</v>
      </c>
      <c r="E72" s="9">
        <v>3.07</v>
      </c>
      <c r="F72" s="10">
        <v>1.6E-2</v>
      </c>
      <c r="G72" s="9">
        <v>1.6E-2</v>
      </c>
      <c r="H72" s="9">
        <f t="shared" si="2"/>
        <v>16</v>
      </c>
      <c r="I72" s="11">
        <f t="shared" si="1"/>
        <v>343.15961772192009</v>
      </c>
    </row>
    <row r="73" spans="1:9" x14ac:dyDescent="0.3">
      <c r="A73" s="8">
        <v>63</v>
      </c>
      <c r="B73" s="8">
        <v>20061105</v>
      </c>
      <c r="C73" s="9">
        <v>270</v>
      </c>
      <c r="D73" s="9">
        <v>221.08600000000001</v>
      </c>
      <c r="E73" s="9">
        <v>8.5090000000000003</v>
      </c>
      <c r="F73" s="10">
        <v>3.7999999999999999E-2</v>
      </c>
      <c r="G73" s="9">
        <v>3.7999999999999999E-2</v>
      </c>
      <c r="H73" s="9">
        <f t="shared" si="2"/>
        <v>38</v>
      </c>
      <c r="I73" s="11">
        <f t="shared" si="1"/>
        <v>951.12221081297002</v>
      </c>
    </row>
    <row r="74" spans="1:9" x14ac:dyDescent="0.3">
      <c r="A74" s="8">
        <v>64</v>
      </c>
      <c r="B74" s="8">
        <v>20070727</v>
      </c>
      <c r="C74" s="9">
        <v>240</v>
      </c>
      <c r="D74" s="9">
        <v>183.489</v>
      </c>
      <c r="E74" s="9">
        <v>30.68</v>
      </c>
      <c r="F74" s="10">
        <v>0.16700000000000001</v>
      </c>
      <c r="G74" s="9">
        <v>0.16700000000000001</v>
      </c>
      <c r="H74" s="9">
        <f t="shared" si="2"/>
        <v>167</v>
      </c>
      <c r="I74" s="11">
        <f t="shared" si="1"/>
        <v>3429.3606096770382</v>
      </c>
    </row>
    <row r="75" spans="1:9" x14ac:dyDescent="0.3">
      <c r="A75" s="8">
        <v>65</v>
      </c>
      <c r="B75" s="8">
        <v>20080301</v>
      </c>
      <c r="C75" s="9">
        <v>199</v>
      </c>
      <c r="D75" s="9">
        <v>120.998</v>
      </c>
      <c r="E75" s="9">
        <v>1.63</v>
      </c>
      <c r="F75" s="10">
        <v>1.2999999999999999E-2</v>
      </c>
      <c r="G75" s="9">
        <v>1.2999999999999999E-2</v>
      </c>
      <c r="H75" s="9">
        <f t="shared" si="2"/>
        <v>13</v>
      </c>
      <c r="I75" s="11">
        <f t="shared" ref="I75:I123" si="3">(E75/$B$8)*3153600</f>
        <v>182.19875468623118</v>
      </c>
    </row>
    <row r="76" spans="1:9" x14ac:dyDescent="0.3">
      <c r="A76" s="8">
        <v>66</v>
      </c>
      <c r="B76" s="8">
        <v>20080418</v>
      </c>
      <c r="C76" s="9">
        <v>235</v>
      </c>
      <c r="D76" s="9">
        <v>150.68700000000001</v>
      </c>
      <c r="E76" s="9">
        <v>51.87</v>
      </c>
      <c r="F76" s="10">
        <v>0.34399999999999997</v>
      </c>
      <c r="G76" s="9">
        <v>0.34399999999999997</v>
      </c>
      <c r="H76" s="9">
        <f t="shared" si="2"/>
        <v>344</v>
      </c>
      <c r="I76" s="11">
        <f t="shared" si="3"/>
        <v>5797.9444205980435</v>
      </c>
    </row>
    <row r="77" spans="1:9" x14ac:dyDescent="0.3">
      <c r="A77" s="8">
        <v>67</v>
      </c>
      <c r="B77" s="8">
        <v>20080803</v>
      </c>
      <c r="C77" s="9">
        <v>279</v>
      </c>
      <c r="D77" s="9">
        <v>192.89500000000001</v>
      </c>
      <c r="E77" s="9">
        <v>18.295999999999999</v>
      </c>
      <c r="F77" s="10">
        <v>9.5000000000000001E-2</v>
      </c>
      <c r="G77" s="9">
        <v>9.5000000000000001E-2</v>
      </c>
      <c r="H77" s="9">
        <f t="shared" si="2"/>
        <v>95</v>
      </c>
      <c r="I77" s="11">
        <f t="shared" si="3"/>
        <v>2045.0971875701139</v>
      </c>
    </row>
    <row r="78" spans="1:9" x14ac:dyDescent="0.3">
      <c r="A78" s="8">
        <v>68</v>
      </c>
      <c r="B78" s="8">
        <v>20081101</v>
      </c>
      <c r="C78" s="9">
        <v>348</v>
      </c>
      <c r="D78" s="9">
        <v>289.08300000000003</v>
      </c>
      <c r="E78" s="9">
        <v>8.5259999999999998</v>
      </c>
      <c r="F78" s="10">
        <v>2.9000000000000001E-2</v>
      </c>
      <c r="G78" s="9">
        <v>2.9000000000000001E-2</v>
      </c>
      <c r="H78" s="9">
        <f t="shared" si="2"/>
        <v>29</v>
      </c>
      <c r="I78" s="11">
        <f t="shared" si="3"/>
        <v>953.02244322380795</v>
      </c>
    </row>
    <row r="79" spans="1:9" x14ac:dyDescent="0.3">
      <c r="A79" s="8">
        <v>69</v>
      </c>
      <c r="B79" s="8">
        <v>20090218</v>
      </c>
      <c r="C79" s="9">
        <v>249</v>
      </c>
      <c r="D79" s="9">
        <v>162.90700000000001</v>
      </c>
      <c r="E79" s="9">
        <v>11.065</v>
      </c>
      <c r="F79" s="10">
        <v>6.8000000000000005E-2</v>
      </c>
      <c r="G79" s="9">
        <v>6.8000000000000005E-2</v>
      </c>
      <c r="H79" s="9">
        <f t="shared" si="2"/>
        <v>68</v>
      </c>
      <c r="I79" s="11">
        <f t="shared" si="3"/>
        <v>1236.8277427013179</v>
      </c>
    </row>
    <row r="80" spans="1:9" x14ac:dyDescent="0.3">
      <c r="A80" s="8">
        <v>70</v>
      </c>
      <c r="B80" s="8">
        <v>20090503</v>
      </c>
      <c r="C80" s="9">
        <v>279</v>
      </c>
      <c r="D80" s="9">
        <v>193.65600000000001</v>
      </c>
      <c r="E80" s="9">
        <v>59.177999999999997</v>
      </c>
      <c r="F80" s="10">
        <v>0.30599999999999999</v>
      </c>
      <c r="G80" s="9">
        <v>0.30599999999999999</v>
      </c>
      <c r="H80" s="9">
        <f t="shared" si="2"/>
        <v>306</v>
      </c>
      <c r="I80" s="11">
        <f t="shared" si="3"/>
        <v>6614.8208005041643</v>
      </c>
    </row>
    <row r="81" spans="1:9" x14ac:dyDescent="0.3">
      <c r="A81" s="8">
        <v>71</v>
      </c>
      <c r="B81" s="8">
        <v>20090725</v>
      </c>
      <c r="C81" s="9">
        <v>152</v>
      </c>
      <c r="D81" s="9">
        <v>83.751000000000005</v>
      </c>
      <c r="E81" s="9">
        <v>3.7909999999999999</v>
      </c>
      <c r="F81" s="10">
        <v>4.4999999999999998E-2</v>
      </c>
      <c r="G81" s="9">
        <v>4.4999999999999998E-2</v>
      </c>
      <c r="H81" s="9">
        <f t="shared" si="2"/>
        <v>45</v>
      </c>
      <c r="I81" s="11">
        <f t="shared" si="3"/>
        <v>423.75182761687262</v>
      </c>
    </row>
    <row r="82" spans="1:9" x14ac:dyDescent="0.3">
      <c r="A82" s="8">
        <v>72</v>
      </c>
      <c r="B82" s="8">
        <v>20091116</v>
      </c>
      <c r="C82" s="9">
        <v>268</v>
      </c>
      <c r="D82" s="9">
        <v>204.048</v>
      </c>
      <c r="E82" s="9">
        <v>19.555</v>
      </c>
      <c r="F82" s="10">
        <v>9.6000000000000002E-2</v>
      </c>
      <c r="G82" s="9">
        <v>9.6000000000000002E-2</v>
      </c>
      <c r="H82" s="9">
        <f t="shared" si="2"/>
        <v>96</v>
      </c>
      <c r="I82" s="11">
        <f t="shared" si="3"/>
        <v>2185.8261643492333</v>
      </c>
    </row>
    <row r="83" spans="1:9" x14ac:dyDescent="0.3">
      <c r="A83" s="8">
        <v>73</v>
      </c>
      <c r="B83" s="8">
        <v>20100420</v>
      </c>
      <c r="C83" s="9">
        <v>205</v>
      </c>
      <c r="D83" s="9">
        <v>118.568</v>
      </c>
      <c r="E83" s="9">
        <v>2.4660000000000002</v>
      </c>
      <c r="F83" s="10">
        <v>2.1000000000000001E-2</v>
      </c>
      <c r="G83" s="9">
        <v>2.1000000000000001E-2</v>
      </c>
      <c r="H83" s="9">
        <f t="shared" si="2"/>
        <v>21</v>
      </c>
      <c r="I83" s="11">
        <f t="shared" si="3"/>
        <v>275.64547794861727</v>
      </c>
    </row>
    <row r="84" spans="1:9" x14ac:dyDescent="0.3">
      <c r="A84" s="8">
        <v>74</v>
      </c>
      <c r="B84" s="8">
        <v>20100725</v>
      </c>
      <c r="C84" s="9">
        <v>244</v>
      </c>
      <c r="D84" s="9">
        <v>164.21600000000001</v>
      </c>
      <c r="E84" s="9">
        <v>2.4929999999999999</v>
      </c>
      <c r="F84" s="10">
        <v>1.4999999999999999E-2</v>
      </c>
      <c r="G84" s="9">
        <v>1.4999999999999999E-2</v>
      </c>
      <c r="H84" s="9">
        <f t="shared" si="2"/>
        <v>15</v>
      </c>
      <c r="I84" s="11">
        <f t="shared" si="3"/>
        <v>278.66349413053638</v>
      </c>
    </row>
    <row r="85" spans="1:9" x14ac:dyDescent="0.3">
      <c r="A85" s="8">
        <v>75</v>
      </c>
      <c r="B85" s="8">
        <v>20110624</v>
      </c>
      <c r="C85" s="9">
        <v>202</v>
      </c>
      <c r="D85" s="9">
        <v>115.179</v>
      </c>
      <c r="E85" s="9">
        <v>8.4450000000000003</v>
      </c>
      <c r="F85" s="10">
        <v>7.2999999999999995E-2</v>
      </c>
      <c r="G85" s="9">
        <v>7.2999999999999995E-2</v>
      </c>
      <c r="H85" s="9">
        <f t="shared" si="2"/>
        <v>73</v>
      </c>
      <c r="I85" s="11">
        <f t="shared" si="3"/>
        <v>943.96839467805057</v>
      </c>
    </row>
    <row r="86" spans="1:9" x14ac:dyDescent="0.3">
      <c r="A86" s="8">
        <v>76</v>
      </c>
      <c r="B86" s="8">
        <v>20111113</v>
      </c>
      <c r="C86" s="9">
        <v>406</v>
      </c>
      <c r="D86" s="9">
        <v>453.90699999999998</v>
      </c>
      <c r="E86" s="9">
        <v>210.995</v>
      </c>
      <c r="F86" s="10">
        <v>0.46500000000000002</v>
      </c>
      <c r="G86" s="9">
        <v>0.46500000000000002</v>
      </c>
      <c r="H86" s="9">
        <f t="shared" si="2"/>
        <v>465</v>
      </c>
      <c r="I86" s="11">
        <f t="shared" si="3"/>
        <v>23584.678677927208</v>
      </c>
    </row>
    <row r="87" spans="1:9" x14ac:dyDescent="0.3">
      <c r="A87" s="8">
        <v>77</v>
      </c>
      <c r="B87" s="8">
        <v>20120505</v>
      </c>
      <c r="C87" s="9">
        <v>361</v>
      </c>
      <c r="D87" s="9">
        <v>345.02699999999999</v>
      </c>
      <c r="E87" s="9">
        <v>8.8059999999999992</v>
      </c>
      <c r="F87" s="10">
        <v>2.5999999999999999E-2</v>
      </c>
      <c r="G87" s="9">
        <v>2.5999999999999999E-2</v>
      </c>
      <c r="H87" s="9">
        <f t="shared" si="2"/>
        <v>26</v>
      </c>
      <c r="I87" s="11">
        <f t="shared" si="3"/>
        <v>984.32038881408073</v>
      </c>
    </row>
    <row r="88" spans="1:9" x14ac:dyDescent="0.3">
      <c r="A88" s="8">
        <v>78</v>
      </c>
      <c r="B88" s="8">
        <v>20120903</v>
      </c>
      <c r="C88" s="9">
        <v>161</v>
      </c>
      <c r="D88" s="9">
        <v>64.594999999999999</v>
      </c>
      <c r="E88" s="9">
        <v>1.5820000000000001</v>
      </c>
      <c r="F88" s="10">
        <v>2.4E-2</v>
      </c>
      <c r="G88" s="9">
        <v>2.4E-2</v>
      </c>
      <c r="H88" s="9">
        <f t="shared" si="2"/>
        <v>24</v>
      </c>
      <c r="I88" s="11">
        <f t="shared" si="3"/>
        <v>176.83339258504154</v>
      </c>
    </row>
    <row r="89" spans="1:9" x14ac:dyDescent="0.3">
      <c r="A89" s="8"/>
      <c r="B89" s="8"/>
      <c r="C89" s="9"/>
      <c r="D89" s="9"/>
      <c r="E89" s="9"/>
      <c r="F89" s="15"/>
      <c r="G89" s="9"/>
      <c r="H89" s="9"/>
      <c r="I89" s="11">
        <f t="shared" si="3"/>
        <v>0</v>
      </c>
    </row>
    <row r="90" spans="1:9" x14ac:dyDescent="0.3">
      <c r="A90" s="8"/>
      <c r="B90" s="8"/>
      <c r="C90" s="9"/>
      <c r="D90" s="9"/>
      <c r="E90" s="9"/>
      <c r="F90" s="15"/>
      <c r="G90" s="9"/>
      <c r="H90" s="9"/>
      <c r="I90" s="11">
        <f t="shared" si="3"/>
        <v>0</v>
      </c>
    </row>
    <row r="91" spans="1:9" x14ac:dyDescent="0.3">
      <c r="A91" s="8"/>
      <c r="B91" s="8"/>
      <c r="C91" s="9"/>
      <c r="D91" s="9"/>
      <c r="E91" s="9"/>
      <c r="F91" s="15"/>
      <c r="G91" s="9"/>
      <c r="H91" s="9"/>
      <c r="I91" s="11">
        <f t="shared" si="3"/>
        <v>0</v>
      </c>
    </row>
    <row r="92" spans="1:9" x14ac:dyDescent="0.3">
      <c r="A92" s="8"/>
      <c r="B92" s="8"/>
      <c r="C92" s="9"/>
      <c r="D92" s="9"/>
      <c r="E92" s="9"/>
      <c r="F92" s="15"/>
      <c r="G92" s="9"/>
      <c r="H92" s="9"/>
      <c r="I92" s="11">
        <f t="shared" si="3"/>
        <v>0</v>
      </c>
    </row>
    <row r="93" spans="1:9" x14ac:dyDescent="0.3">
      <c r="A93" s="8"/>
      <c r="B93" s="8"/>
      <c r="C93" s="9"/>
      <c r="D93" s="9"/>
      <c r="E93" s="9"/>
      <c r="F93" s="15"/>
      <c r="G93" s="9"/>
      <c r="H93" s="9"/>
      <c r="I93" s="11">
        <f t="shared" si="3"/>
        <v>0</v>
      </c>
    </row>
    <row r="94" spans="1:9" x14ac:dyDescent="0.3">
      <c r="A94" s="8"/>
      <c r="B94" s="8"/>
      <c r="C94" s="9"/>
      <c r="D94" s="9"/>
      <c r="E94" s="9"/>
      <c r="F94" s="15"/>
      <c r="G94" s="9"/>
      <c r="H94" s="9"/>
      <c r="I94" s="11">
        <f t="shared" si="3"/>
        <v>0</v>
      </c>
    </row>
    <row r="95" spans="1:9" x14ac:dyDescent="0.3">
      <c r="A95" s="8"/>
      <c r="B95" s="8"/>
      <c r="C95" s="9"/>
      <c r="D95" s="9"/>
      <c r="E95" s="9"/>
      <c r="F95" s="15"/>
      <c r="G95" s="9"/>
      <c r="H95" s="9"/>
      <c r="I95" s="11">
        <f t="shared" si="3"/>
        <v>0</v>
      </c>
    </row>
    <row r="96" spans="1:9" x14ac:dyDescent="0.3">
      <c r="A96" s="8"/>
      <c r="B96" s="8"/>
      <c r="C96" s="9"/>
      <c r="D96" s="9"/>
      <c r="E96" s="9"/>
      <c r="F96" s="15"/>
      <c r="G96" s="9"/>
      <c r="H96" s="9"/>
      <c r="I96" s="11">
        <f t="shared" si="3"/>
        <v>0</v>
      </c>
    </row>
    <row r="97" spans="1:9" x14ac:dyDescent="0.3">
      <c r="A97" s="8"/>
      <c r="B97" s="8"/>
      <c r="C97" s="9"/>
      <c r="D97" s="9"/>
      <c r="E97" s="9"/>
      <c r="F97" s="15"/>
      <c r="G97" s="9"/>
      <c r="H97" s="9"/>
      <c r="I97" s="11">
        <f t="shared" si="3"/>
        <v>0</v>
      </c>
    </row>
    <row r="98" spans="1:9" x14ac:dyDescent="0.3">
      <c r="A98" s="8"/>
      <c r="B98" s="8"/>
      <c r="C98" s="9"/>
      <c r="D98" s="9"/>
      <c r="E98" s="9"/>
      <c r="F98" s="15"/>
      <c r="G98" s="9"/>
      <c r="H98" s="9"/>
      <c r="I98" s="11">
        <f t="shared" si="3"/>
        <v>0</v>
      </c>
    </row>
    <row r="99" spans="1:9" x14ac:dyDescent="0.3">
      <c r="A99" s="8"/>
      <c r="B99" s="8"/>
      <c r="C99" s="9"/>
      <c r="D99" s="9"/>
      <c r="E99" s="9"/>
      <c r="F99" s="15"/>
      <c r="G99" s="9"/>
      <c r="H99" s="9"/>
      <c r="I99" s="11">
        <f t="shared" si="3"/>
        <v>0</v>
      </c>
    </row>
    <row r="100" spans="1:9" x14ac:dyDescent="0.3">
      <c r="A100" s="8"/>
      <c r="B100" s="8"/>
      <c r="C100" s="9"/>
      <c r="D100" s="9"/>
      <c r="E100" s="9"/>
      <c r="F100" s="15"/>
      <c r="G100" s="9"/>
      <c r="H100" s="9"/>
      <c r="I100" s="11">
        <f t="shared" si="3"/>
        <v>0</v>
      </c>
    </row>
    <row r="101" spans="1:9" x14ac:dyDescent="0.3">
      <c r="A101" s="8"/>
      <c r="B101" s="8"/>
      <c r="C101" s="9"/>
      <c r="D101" s="9"/>
      <c r="E101" s="9"/>
      <c r="F101" s="15"/>
      <c r="G101" s="9"/>
      <c r="H101" s="9"/>
      <c r="I101" s="11">
        <f t="shared" si="3"/>
        <v>0</v>
      </c>
    </row>
    <row r="102" spans="1:9" x14ac:dyDescent="0.3">
      <c r="A102" s="8"/>
      <c r="B102" s="8"/>
      <c r="C102" s="9"/>
      <c r="D102" s="9"/>
      <c r="E102" s="9"/>
      <c r="F102" s="15"/>
      <c r="G102" s="9"/>
      <c r="H102" s="9"/>
      <c r="I102" s="11">
        <f t="shared" si="3"/>
        <v>0</v>
      </c>
    </row>
    <row r="103" spans="1:9" x14ac:dyDescent="0.3">
      <c r="A103" s="8"/>
      <c r="B103" s="8"/>
      <c r="C103" s="9"/>
      <c r="D103" s="9"/>
      <c r="E103" s="9"/>
      <c r="F103" s="15"/>
      <c r="G103" s="9"/>
      <c r="H103" s="9"/>
      <c r="I103" s="11">
        <f t="shared" si="3"/>
        <v>0</v>
      </c>
    </row>
    <row r="104" spans="1:9" x14ac:dyDescent="0.3">
      <c r="A104" s="8"/>
      <c r="B104" s="8"/>
      <c r="C104" s="9"/>
      <c r="D104" s="9"/>
      <c r="E104" s="9"/>
      <c r="F104" s="15"/>
      <c r="G104" s="9"/>
      <c r="H104" s="9"/>
      <c r="I104" s="11">
        <f t="shared" si="3"/>
        <v>0</v>
      </c>
    </row>
    <row r="105" spans="1:9" x14ac:dyDescent="0.3">
      <c r="A105" s="8"/>
      <c r="B105" s="8"/>
      <c r="C105" s="9"/>
      <c r="D105" s="9"/>
      <c r="E105" s="9"/>
      <c r="F105" s="15"/>
      <c r="G105" s="9"/>
      <c r="H105" s="9"/>
      <c r="I105" s="11">
        <f t="shared" si="3"/>
        <v>0</v>
      </c>
    </row>
    <row r="106" spans="1:9" x14ac:dyDescent="0.3">
      <c r="A106" s="8"/>
      <c r="B106" s="8"/>
      <c r="C106" s="9"/>
      <c r="D106" s="9"/>
      <c r="E106" s="9"/>
      <c r="F106" s="15"/>
      <c r="G106" s="9"/>
      <c r="H106" s="9"/>
      <c r="I106" s="11">
        <f t="shared" si="3"/>
        <v>0</v>
      </c>
    </row>
    <row r="107" spans="1:9" x14ac:dyDescent="0.3">
      <c r="A107" s="8"/>
      <c r="B107" s="8"/>
      <c r="C107" s="9"/>
      <c r="D107" s="9"/>
      <c r="E107" s="9"/>
      <c r="F107" s="15"/>
      <c r="G107" s="9"/>
      <c r="H107" s="9"/>
      <c r="I107" s="11">
        <f t="shared" si="3"/>
        <v>0</v>
      </c>
    </row>
    <row r="108" spans="1:9" x14ac:dyDescent="0.3">
      <c r="A108" s="8"/>
      <c r="B108" s="8"/>
      <c r="C108" s="9"/>
      <c r="D108" s="9"/>
      <c r="E108" s="9"/>
      <c r="F108" s="15"/>
      <c r="G108" s="9"/>
      <c r="H108" s="9"/>
      <c r="I108" s="11">
        <f t="shared" si="3"/>
        <v>0</v>
      </c>
    </row>
    <row r="109" spans="1:9" x14ac:dyDescent="0.3">
      <c r="A109" s="8"/>
      <c r="B109" s="8"/>
      <c r="C109" s="9"/>
      <c r="D109" s="9"/>
      <c r="E109" s="9"/>
      <c r="F109" s="15"/>
      <c r="G109" s="9"/>
      <c r="H109" s="9"/>
      <c r="I109" s="11">
        <f t="shared" si="3"/>
        <v>0</v>
      </c>
    </row>
    <row r="110" spans="1:9" x14ac:dyDescent="0.3">
      <c r="A110" s="8"/>
      <c r="B110" s="8"/>
      <c r="C110" s="9"/>
      <c r="D110" s="9"/>
      <c r="E110" s="9"/>
      <c r="F110" s="15"/>
      <c r="G110" s="9"/>
      <c r="H110" s="9"/>
      <c r="I110" s="11">
        <f t="shared" si="3"/>
        <v>0</v>
      </c>
    </row>
    <row r="111" spans="1:9" x14ac:dyDescent="0.3">
      <c r="A111" s="8"/>
      <c r="B111" s="8"/>
      <c r="C111" s="9"/>
      <c r="D111" s="9"/>
      <c r="E111" s="9"/>
      <c r="F111" s="15"/>
      <c r="G111" s="9"/>
      <c r="H111" s="9"/>
      <c r="I111" s="11">
        <f t="shared" si="3"/>
        <v>0</v>
      </c>
    </row>
    <row r="112" spans="1:9" x14ac:dyDescent="0.3">
      <c r="A112" s="8"/>
      <c r="B112" s="8"/>
      <c r="C112" s="9"/>
      <c r="D112" s="9"/>
      <c r="E112" s="9"/>
      <c r="F112" s="15"/>
      <c r="G112" s="9"/>
      <c r="H112" s="9"/>
      <c r="I112" s="11">
        <f t="shared" si="3"/>
        <v>0</v>
      </c>
    </row>
    <row r="113" spans="1:9" x14ac:dyDescent="0.3">
      <c r="A113" s="8"/>
      <c r="B113" s="8"/>
      <c r="C113" s="9"/>
      <c r="D113" s="9"/>
      <c r="E113" s="9"/>
      <c r="F113" s="15"/>
      <c r="G113" s="9"/>
      <c r="H113" s="9"/>
      <c r="I113" s="11">
        <f t="shared" si="3"/>
        <v>0</v>
      </c>
    </row>
    <row r="114" spans="1:9" x14ac:dyDescent="0.3">
      <c r="A114" s="8"/>
      <c r="B114" s="8"/>
      <c r="C114" s="9"/>
      <c r="D114" s="9"/>
      <c r="E114" s="9"/>
      <c r="F114" s="15"/>
      <c r="G114" s="9"/>
      <c r="H114" s="9"/>
      <c r="I114" s="11">
        <f t="shared" si="3"/>
        <v>0</v>
      </c>
    </row>
    <row r="115" spans="1:9" x14ac:dyDescent="0.3">
      <c r="A115" s="8"/>
      <c r="B115" s="8"/>
      <c r="C115" s="9"/>
      <c r="D115" s="9"/>
      <c r="E115" s="9"/>
      <c r="F115" s="15"/>
      <c r="G115" s="9"/>
      <c r="H115" s="9"/>
      <c r="I115" s="11">
        <f t="shared" si="3"/>
        <v>0</v>
      </c>
    </row>
    <row r="116" spans="1:9" x14ac:dyDescent="0.3">
      <c r="A116" s="8"/>
      <c r="B116" s="8"/>
      <c r="C116" s="9"/>
      <c r="D116" s="9"/>
      <c r="E116" s="9"/>
      <c r="F116" s="15"/>
      <c r="G116" s="9"/>
      <c r="H116" s="9"/>
      <c r="I116" s="11">
        <f t="shared" si="3"/>
        <v>0</v>
      </c>
    </row>
    <row r="117" spans="1:9" x14ac:dyDescent="0.3">
      <c r="A117" s="8"/>
      <c r="B117" s="8"/>
      <c r="C117" s="9"/>
      <c r="D117" s="9"/>
      <c r="E117" s="9"/>
      <c r="F117" s="15"/>
      <c r="G117" s="9"/>
      <c r="H117" s="9"/>
      <c r="I117" s="11">
        <f t="shared" si="3"/>
        <v>0</v>
      </c>
    </row>
    <row r="118" spans="1:9" x14ac:dyDescent="0.3">
      <c r="A118" s="8"/>
      <c r="B118" s="8"/>
      <c r="C118" s="9"/>
      <c r="D118" s="9"/>
      <c r="E118" s="9"/>
      <c r="F118" s="15"/>
      <c r="G118" s="9"/>
      <c r="H118" s="9"/>
      <c r="I118" s="11">
        <f t="shared" si="3"/>
        <v>0</v>
      </c>
    </row>
    <row r="119" spans="1:9" x14ac:dyDescent="0.3">
      <c r="A119" s="8"/>
      <c r="B119" s="8"/>
      <c r="C119" s="9"/>
      <c r="D119" s="9"/>
      <c r="E119" s="9"/>
      <c r="F119" s="15"/>
      <c r="G119" s="9"/>
      <c r="H119" s="9"/>
      <c r="I119" s="11">
        <f t="shared" si="3"/>
        <v>0</v>
      </c>
    </row>
    <row r="120" spans="1:9" x14ac:dyDescent="0.3">
      <c r="A120" s="8"/>
      <c r="B120" s="8"/>
      <c r="C120" s="9"/>
      <c r="D120" s="9"/>
      <c r="E120" s="9"/>
      <c r="F120" s="15"/>
      <c r="G120" s="9"/>
      <c r="H120" s="9"/>
      <c r="I120" s="11">
        <f t="shared" si="3"/>
        <v>0</v>
      </c>
    </row>
    <row r="121" spans="1:9" x14ac:dyDescent="0.3">
      <c r="A121" s="8"/>
      <c r="B121" s="8"/>
      <c r="C121" s="9"/>
      <c r="D121" s="9"/>
      <c r="E121" s="9"/>
      <c r="F121" s="15"/>
      <c r="G121" s="9"/>
      <c r="H121" s="9"/>
      <c r="I121" s="11">
        <f t="shared" si="3"/>
        <v>0</v>
      </c>
    </row>
    <row r="122" spans="1:9" x14ac:dyDescent="0.3">
      <c r="A122" s="8"/>
      <c r="B122" s="8"/>
      <c r="C122" s="9"/>
      <c r="D122" s="9"/>
      <c r="E122" s="9"/>
      <c r="F122" s="15"/>
      <c r="G122" s="9"/>
      <c r="H122" s="9"/>
      <c r="I122" s="11">
        <f t="shared" si="3"/>
        <v>0</v>
      </c>
    </row>
    <row r="123" spans="1:9" x14ac:dyDescent="0.3">
      <c r="A123" s="8"/>
      <c r="B123" s="8"/>
      <c r="C123" s="9"/>
      <c r="D123" s="9"/>
      <c r="E123" s="9"/>
      <c r="F123" s="15"/>
      <c r="G123" s="9"/>
      <c r="H123" s="9"/>
      <c r="I123" s="11">
        <f t="shared" si="3"/>
        <v>0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B4AD5-BAAC-4E0D-8F83-24FB82DF0699}">
  <dimension ref="A1:K123"/>
  <sheetViews>
    <sheetView topLeftCell="A82" workbookViewId="0">
      <selection activeCell="B111" sqref="B111"/>
    </sheetView>
  </sheetViews>
  <sheetFormatPr defaultRowHeight="14.4" x14ac:dyDescent="0.3"/>
  <cols>
    <col min="1" max="1" width="12" customWidth="1"/>
    <col min="2" max="2" width="11.5546875"/>
    <col min="3" max="5" width="11.44140625" style="1"/>
    <col min="6" max="7" width="15.88671875" style="1" customWidth="1"/>
    <col min="8" max="8" width="13.33203125" bestFit="1" customWidth="1"/>
    <col min="9" max="9" width="16.6640625" customWidth="1"/>
    <col min="10" max="10" width="14.33203125" bestFit="1" customWidth="1"/>
  </cols>
  <sheetData>
    <row r="1" spans="1:11" x14ac:dyDescent="0.3">
      <c r="A1" t="s">
        <v>26</v>
      </c>
    </row>
    <row r="2" spans="1:11" x14ac:dyDescent="0.3">
      <c r="A2" t="s">
        <v>1</v>
      </c>
      <c r="B2" t="s">
        <v>2</v>
      </c>
    </row>
    <row r="3" spans="1:11" x14ac:dyDescent="0.3">
      <c r="A3" t="s">
        <v>3</v>
      </c>
      <c r="B3" t="s">
        <v>27</v>
      </c>
    </row>
    <row r="4" spans="1:11" x14ac:dyDescent="0.3">
      <c r="A4" t="s">
        <v>5</v>
      </c>
      <c r="B4" t="s">
        <v>28</v>
      </c>
    </row>
    <row r="5" spans="1:11" x14ac:dyDescent="0.3">
      <c r="A5" t="s">
        <v>7</v>
      </c>
      <c r="B5" t="s">
        <v>29</v>
      </c>
    </row>
    <row r="6" spans="1:11" x14ac:dyDescent="0.3">
      <c r="A6" t="s">
        <v>9</v>
      </c>
      <c r="B6" t="s">
        <v>30</v>
      </c>
    </row>
    <row r="7" spans="1:11" x14ac:dyDescent="0.3">
      <c r="A7" t="s">
        <v>11</v>
      </c>
      <c r="B7">
        <v>150</v>
      </c>
    </row>
    <row r="8" spans="1:11" x14ac:dyDescent="0.3">
      <c r="A8" s="2" t="s">
        <v>12</v>
      </c>
      <c r="B8" s="16">
        <f>28212.97</f>
        <v>28212.97</v>
      </c>
    </row>
    <row r="9" spans="1:11" ht="15" thickBot="1" x14ac:dyDescent="0.35">
      <c r="A9" s="2" t="s">
        <v>25</v>
      </c>
      <c r="B9" s="2">
        <f>B8/100</f>
        <v>282.12970000000001</v>
      </c>
      <c r="D9" s="3"/>
    </row>
    <row r="10" spans="1:11" ht="43.2" x14ac:dyDescent="0.3">
      <c r="A10" s="4" t="s">
        <v>13</v>
      </c>
      <c r="B10" s="5" t="s">
        <v>14</v>
      </c>
      <c r="C10" s="5" t="s">
        <v>15</v>
      </c>
      <c r="D10" s="5" t="s">
        <v>16</v>
      </c>
      <c r="E10" s="5" t="s">
        <v>17</v>
      </c>
      <c r="F10" s="5" t="s">
        <v>18</v>
      </c>
      <c r="G10" s="5" t="s">
        <v>19</v>
      </c>
      <c r="H10" s="5" t="s">
        <v>20</v>
      </c>
      <c r="I10" s="6" t="s">
        <v>21</v>
      </c>
      <c r="J10" s="7" t="s">
        <v>22</v>
      </c>
      <c r="K10" s="7" t="s">
        <v>23</v>
      </c>
    </row>
    <row r="11" spans="1:11" x14ac:dyDescent="0.3">
      <c r="A11" s="8">
        <v>1</v>
      </c>
      <c r="B11" s="8">
        <v>19750901</v>
      </c>
      <c r="C11" s="9">
        <v>294</v>
      </c>
      <c r="D11" s="9">
        <v>40.76</v>
      </c>
      <c r="E11" s="9">
        <v>28.43</v>
      </c>
      <c r="F11" s="10">
        <v>0.29399999999999998</v>
      </c>
      <c r="G11" s="9">
        <v>8.4000000000000005E-2</v>
      </c>
      <c r="H11" s="9">
        <f t="shared" ref="H11:H43" si="0">F11*1000</f>
        <v>294</v>
      </c>
      <c r="I11" s="11">
        <f>(E11/$B$8)*3153600</f>
        <v>3177.8592611837748</v>
      </c>
      <c r="J11" s="12">
        <f>AVERAGE(I11:I123)</f>
        <v>2075.930312186274</v>
      </c>
      <c r="K11" s="12">
        <f>AVERAGE(D11:D123)</f>
        <v>63.557959183673503</v>
      </c>
    </row>
    <row r="12" spans="1:11" x14ac:dyDescent="0.3">
      <c r="A12" s="8">
        <v>2</v>
      </c>
      <c r="B12" s="8">
        <v>19751003</v>
      </c>
      <c r="C12" s="9">
        <v>339</v>
      </c>
      <c r="D12" s="9">
        <v>72.037999999999997</v>
      </c>
      <c r="E12" s="9">
        <v>23.71</v>
      </c>
      <c r="F12" s="10">
        <v>0.32900000000000001</v>
      </c>
      <c r="G12" s="9">
        <v>9.2999999999999999E-2</v>
      </c>
      <c r="H12" s="9">
        <f t="shared" si="0"/>
        <v>329</v>
      </c>
      <c r="I12" s="11">
        <f t="shared" ref="I12:I75" si="1">(E12/$B$8)*3153600</f>
        <v>2650.2653212334612</v>
      </c>
    </row>
    <row r="13" spans="1:11" x14ac:dyDescent="0.3">
      <c r="A13" s="8">
        <v>3</v>
      </c>
      <c r="B13" s="8">
        <v>19751104</v>
      </c>
      <c r="C13" s="9">
        <v>485</v>
      </c>
      <c r="D13" s="9">
        <v>210.3</v>
      </c>
      <c r="E13" s="9">
        <v>239.04</v>
      </c>
      <c r="F13" s="10">
        <v>1.137</v>
      </c>
      <c r="G13" s="9">
        <v>1.2070000000000001</v>
      </c>
      <c r="H13" s="9">
        <f t="shared" si="0"/>
        <v>1137</v>
      </c>
      <c r="I13" s="11">
        <f t="shared" si="1"/>
        <v>26719.503263924355</v>
      </c>
    </row>
    <row r="14" spans="1:11" x14ac:dyDescent="0.3">
      <c r="A14" s="8">
        <v>4</v>
      </c>
      <c r="B14" s="8">
        <v>19751127</v>
      </c>
      <c r="C14" s="9">
        <v>357</v>
      </c>
      <c r="D14" s="9">
        <v>78.216999999999999</v>
      </c>
      <c r="E14" s="9">
        <v>65.819999999999993</v>
      </c>
      <c r="F14" s="10">
        <v>0.84199999999999997</v>
      </c>
      <c r="G14" s="9">
        <v>0.64700000000000002</v>
      </c>
      <c r="H14" s="9">
        <f t="shared" si="0"/>
        <v>842</v>
      </c>
      <c r="I14" s="11">
        <f t="shared" si="1"/>
        <v>7357.2527812562794</v>
      </c>
    </row>
    <row r="15" spans="1:11" x14ac:dyDescent="0.3">
      <c r="A15" s="8">
        <v>5</v>
      </c>
      <c r="B15" s="8">
        <v>19760124</v>
      </c>
      <c r="C15" s="9">
        <v>286</v>
      </c>
      <c r="D15" s="9">
        <v>32.69</v>
      </c>
      <c r="E15" s="9">
        <v>8.1</v>
      </c>
      <c r="F15" s="10">
        <v>0.248</v>
      </c>
      <c r="G15" s="9">
        <v>8.3000000000000004E-2</v>
      </c>
      <c r="H15" s="9">
        <f t="shared" si="0"/>
        <v>248</v>
      </c>
      <c r="I15" s="11">
        <f t="shared" si="1"/>
        <v>905.40485457575005</v>
      </c>
    </row>
    <row r="16" spans="1:11" x14ac:dyDescent="0.3">
      <c r="A16" s="8">
        <v>6</v>
      </c>
      <c r="B16" s="8">
        <v>19760217</v>
      </c>
      <c r="C16" s="9">
        <v>261</v>
      </c>
      <c r="D16" s="9">
        <v>20.411000000000001</v>
      </c>
      <c r="E16" s="9">
        <v>5.0199999999999996</v>
      </c>
      <c r="F16" s="10">
        <v>0.246</v>
      </c>
      <c r="G16" s="9">
        <v>0.104</v>
      </c>
      <c r="H16" s="9">
        <f t="shared" si="0"/>
        <v>246</v>
      </c>
      <c r="I16" s="11">
        <f t="shared" si="1"/>
        <v>561.12745308274873</v>
      </c>
    </row>
    <row r="17" spans="1:10" x14ac:dyDescent="0.3">
      <c r="A17" s="8">
        <v>7</v>
      </c>
      <c r="B17" s="8">
        <v>19760314</v>
      </c>
      <c r="C17" s="9">
        <v>292</v>
      </c>
      <c r="D17" s="9">
        <v>37.804000000000002</v>
      </c>
      <c r="E17" s="9">
        <v>7.84</v>
      </c>
      <c r="F17" s="10">
        <v>0.20699999999999999</v>
      </c>
      <c r="G17" s="9">
        <v>0.158</v>
      </c>
      <c r="H17" s="9">
        <f t="shared" si="0"/>
        <v>207</v>
      </c>
      <c r="I17" s="11">
        <f t="shared" si="1"/>
        <v>876.34247652763952</v>
      </c>
    </row>
    <row r="18" spans="1:10" x14ac:dyDescent="0.3">
      <c r="A18" s="8">
        <v>8</v>
      </c>
      <c r="B18" s="8">
        <v>19760407</v>
      </c>
      <c r="C18" s="9">
        <v>297</v>
      </c>
      <c r="D18" s="9">
        <v>40.963999999999999</v>
      </c>
      <c r="E18" s="9">
        <v>14.39</v>
      </c>
      <c r="F18" s="10">
        <v>0.35099999999999998</v>
      </c>
      <c r="G18" s="9">
        <v>0.26400000000000001</v>
      </c>
      <c r="H18" s="9">
        <f t="shared" si="0"/>
        <v>351</v>
      </c>
      <c r="I18" s="11">
        <f t="shared" si="1"/>
        <v>1608.490846585808</v>
      </c>
    </row>
    <row r="19" spans="1:10" x14ac:dyDescent="0.3">
      <c r="A19" s="8">
        <v>9</v>
      </c>
      <c r="B19" s="8">
        <v>19760504</v>
      </c>
      <c r="C19" s="9">
        <v>360</v>
      </c>
      <c r="D19" s="9">
        <v>76.923000000000002</v>
      </c>
      <c r="E19" s="9">
        <v>24.91</v>
      </c>
      <c r="F19" s="10">
        <v>0.32400000000000001</v>
      </c>
      <c r="G19" s="9">
        <v>0.25900000000000001</v>
      </c>
      <c r="H19" s="9">
        <f t="shared" si="0"/>
        <v>324</v>
      </c>
      <c r="I19" s="11">
        <f t="shared" si="1"/>
        <v>2784.3993737632018</v>
      </c>
    </row>
    <row r="20" spans="1:10" x14ac:dyDescent="0.3">
      <c r="A20" s="8">
        <v>10</v>
      </c>
      <c r="B20" s="8">
        <v>19760524</v>
      </c>
      <c r="C20" s="9">
        <v>301</v>
      </c>
      <c r="D20" s="9">
        <v>38.844999999999999</v>
      </c>
      <c r="E20" s="9">
        <v>12.698</v>
      </c>
      <c r="F20" s="10">
        <v>0.32700000000000001</v>
      </c>
      <c r="G20" s="9">
        <v>0.23799999999999999</v>
      </c>
      <c r="H20" s="9">
        <f t="shared" si="0"/>
        <v>327</v>
      </c>
      <c r="I20" s="11">
        <f t="shared" si="1"/>
        <v>1419.3618325188734</v>
      </c>
    </row>
    <row r="21" spans="1:10" x14ac:dyDescent="0.3">
      <c r="A21" s="8">
        <v>11</v>
      </c>
      <c r="B21" s="8">
        <v>19760617</v>
      </c>
      <c r="C21" s="9">
        <v>285</v>
      </c>
      <c r="D21" s="9">
        <v>30.861000000000001</v>
      </c>
      <c r="E21" s="9">
        <v>6.9050000000000002</v>
      </c>
      <c r="F21" s="10">
        <v>0.224</v>
      </c>
      <c r="G21" s="9">
        <v>0.14599999999999999</v>
      </c>
      <c r="H21" s="9">
        <f t="shared" si="0"/>
        <v>224</v>
      </c>
      <c r="I21" s="11">
        <f t="shared" si="1"/>
        <v>771.82969393154997</v>
      </c>
    </row>
    <row r="22" spans="1:10" x14ac:dyDescent="0.3">
      <c r="A22" s="8">
        <v>12</v>
      </c>
      <c r="B22" s="8">
        <v>19760715</v>
      </c>
      <c r="C22" s="9">
        <v>258</v>
      </c>
      <c r="D22" s="9">
        <v>17.937999999999999</v>
      </c>
      <c r="E22" s="9">
        <v>3.0030000000000001</v>
      </c>
      <c r="F22" s="10">
        <v>0.16700000000000001</v>
      </c>
      <c r="G22" s="9">
        <v>8.5999999999999993E-2</v>
      </c>
      <c r="H22" s="9">
        <f t="shared" si="0"/>
        <v>167</v>
      </c>
      <c r="I22" s="11">
        <f t="shared" si="1"/>
        <v>335.67046645567626</v>
      </c>
    </row>
    <row r="23" spans="1:10" x14ac:dyDescent="0.3">
      <c r="A23" s="8">
        <v>13</v>
      </c>
      <c r="B23" s="8">
        <v>19760811</v>
      </c>
      <c r="C23" s="9">
        <v>247</v>
      </c>
      <c r="D23" s="9">
        <v>15.861000000000001</v>
      </c>
      <c r="E23" s="9">
        <v>1.35</v>
      </c>
      <c r="F23" s="10">
        <v>8.5000000000000006E-2</v>
      </c>
      <c r="G23" s="9">
        <v>9.1999999999999998E-2</v>
      </c>
      <c r="H23" s="9">
        <f t="shared" si="0"/>
        <v>85</v>
      </c>
      <c r="I23" s="11">
        <f t="shared" si="1"/>
        <v>150.90080909595835</v>
      </c>
    </row>
    <row r="24" spans="1:10" x14ac:dyDescent="0.3">
      <c r="A24" s="8">
        <v>14</v>
      </c>
      <c r="B24" s="8">
        <v>19760903</v>
      </c>
      <c r="C24" s="9">
        <v>247</v>
      </c>
      <c r="D24" s="9">
        <v>17.846</v>
      </c>
      <c r="E24" s="9">
        <v>0.72499999999999998</v>
      </c>
      <c r="F24" s="10">
        <v>4.1000000000000002E-2</v>
      </c>
      <c r="G24" s="9">
        <v>5.0999999999999997E-2</v>
      </c>
      <c r="H24" s="9">
        <f t="shared" si="0"/>
        <v>41</v>
      </c>
      <c r="I24" s="11">
        <f t="shared" si="1"/>
        <v>81.03932340338504</v>
      </c>
    </row>
    <row r="25" spans="1:10" x14ac:dyDescent="0.3">
      <c r="A25" s="8">
        <v>15</v>
      </c>
      <c r="B25" s="8">
        <v>19760922</v>
      </c>
      <c r="C25" s="9">
        <v>253</v>
      </c>
      <c r="D25" s="9">
        <v>18.994</v>
      </c>
      <c r="E25" s="9">
        <v>2.2930000000000001</v>
      </c>
      <c r="F25" s="10">
        <v>0.121</v>
      </c>
      <c r="G25" s="9">
        <v>0.11700000000000001</v>
      </c>
      <c r="H25" s="9">
        <f t="shared" si="0"/>
        <v>121</v>
      </c>
      <c r="I25" s="11">
        <f t="shared" si="1"/>
        <v>256.30781870891298</v>
      </c>
    </row>
    <row r="26" spans="1:10" x14ac:dyDescent="0.3">
      <c r="A26" s="8">
        <v>16</v>
      </c>
      <c r="B26" s="8">
        <v>19770127</v>
      </c>
      <c r="C26" s="9">
        <v>264</v>
      </c>
      <c r="D26" s="9">
        <v>16.95</v>
      </c>
      <c r="E26" s="9">
        <v>1.4970000000000001</v>
      </c>
      <c r="F26" s="10">
        <v>8.7999999999999995E-2</v>
      </c>
      <c r="G26" s="9">
        <v>6.8000000000000005E-2</v>
      </c>
      <c r="H26" s="9">
        <f t="shared" si="0"/>
        <v>88</v>
      </c>
      <c r="I26" s="11">
        <f t="shared" si="1"/>
        <v>167.3322305308516</v>
      </c>
    </row>
    <row r="27" spans="1:10" x14ac:dyDescent="0.3">
      <c r="A27" s="8">
        <v>17</v>
      </c>
      <c r="B27" s="8">
        <v>19770225</v>
      </c>
      <c r="C27" s="9">
        <v>260</v>
      </c>
      <c r="D27" s="9">
        <v>16.971</v>
      </c>
      <c r="E27" s="9">
        <v>1.3049999999999999</v>
      </c>
      <c r="F27" s="10">
        <v>7.6999999999999999E-2</v>
      </c>
      <c r="G27" s="9">
        <v>5.0999999999999997E-2</v>
      </c>
      <c r="H27" s="9">
        <f t="shared" si="0"/>
        <v>77</v>
      </c>
      <c r="I27" s="11">
        <f t="shared" si="1"/>
        <v>145.87078212609308</v>
      </c>
    </row>
    <row r="28" spans="1:10" x14ac:dyDescent="0.3">
      <c r="A28" s="8">
        <v>18</v>
      </c>
      <c r="B28" s="8">
        <v>19770325</v>
      </c>
      <c r="C28" s="9">
        <v>258</v>
      </c>
      <c r="D28" s="9">
        <v>17.931000000000001</v>
      </c>
      <c r="E28" s="9">
        <v>1.5489999999999999</v>
      </c>
      <c r="F28" s="10">
        <v>8.5999999999999993E-2</v>
      </c>
      <c r="G28" s="9">
        <v>3.5999999999999997E-2</v>
      </c>
      <c r="H28" s="9">
        <f t="shared" si="0"/>
        <v>86</v>
      </c>
      <c r="I28" s="11">
        <f t="shared" si="1"/>
        <v>173.14470614047366</v>
      </c>
    </row>
    <row r="29" spans="1:10" x14ac:dyDescent="0.3">
      <c r="A29" s="8">
        <v>19</v>
      </c>
      <c r="B29" s="8">
        <v>19770411</v>
      </c>
      <c r="C29" s="9">
        <v>325</v>
      </c>
      <c r="D29" s="9">
        <v>47.140999999999998</v>
      </c>
      <c r="E29" s="9">
        <v>35.323999999999998</v>
      </c>
      <c r="F29" s="10">
        <v>0.749</v>
      </c>
      <c r="G29" s="9">
        <v>0.49299999999999999</v>
      </c>
      <c r="H29" s="9">
        <f t="shared" si="0"/>
        <v>749</v>
      </c>
      <c r="I29" s="11">
        <f t="shared" si="1"/>
        <v>3948.459392967135</v>
      </c>
    </row>
    <row r="30" spans="1:10" x14ac:dyDescent="0.3">
      <c r="A30" s="8">
        <v>20</v>
      </c>
      <c r="B30" s="8">
        <v>19770903</v>
      </c>
      <c r="C30" s="9">
        <v>275</v>
      </c>
      <c r="D30" s="9">
        <v>21.488</v>
      </c>
      <c r="E30" s="9">
        <v>2.3029999999999999</v>
      </c>
      <c r="F30" s="10">
        <v>0.107</v>
      </c>
      <c r="G30" s="9">
        <v>7.3999999999999996E-2</v>
      </c>
      <c r="H30" s="9">
        <f t="shared" si="0"/>
        <v>107</v>
      </c>
      <c r="I30" s="11">
        <f t="shared" si="1"/>
        <v>257.4256024799941</v>
      </c>
    </row>
    <row r="31" spans="1:10" ht="18" x14ac:dyDescent="0.35">
      <c r="A31" s="8">
        <v>21</v>
      </c>
      <c r="B31" s="8">
        <v>19771201</v>
      </c>
      <c r="C31" s="9">
        <v>318</v>
      </c>
      <c r="D31" s="9">
        <v>42.347999999999999</v>
      </c>
      <c r="E31" s="9">
        <v>9.3160000000000007</v>
      </c>
      <c r="F31" s="10">
        <v>0.22</v>
      </c>
      <c r="G31" s="9">
        <v>0.123</v>
      </c>
      <c r="H31" s="9">
        <f t="shared" si="0"/>
        <v>220</v>
      </c>
      <c r="I31" s="11">
        <f t="shared" si="1"/>
        <v>1041.3273611392208</v>
      </c>
      <c r="J31" s="14"/>
    </row>
    <row r="32" spans="1:10" x14ac:dyDescent="0.3">
      <c r="A32" s="8">
        <v>22</v>
      </c>
      <c r="B32" s="8">
        <v>19780601</v>
      </c>
      <c r="C32" s="9">
        <v>344</v>
      </c>
      <c r="D32" s="9">
        <v>50.494999999999997</v>
      </c>
      <c r="E32" s="9">
        <v>13.254</v>
      </c>
      <c r="F32" s="10">
        <v>0.26200000000000001</v>
      </c>
      <c r="G32" s="9">
        <v>0.16600000000000001</v>
      </c>
      <c r="H32" s="9">
        <f t="shared" si="0"/>
        <v>262</v>
      </c>
      <c r="I32" s="11">
        <f t="shared" si="1"/>
        <v>1481.5106101909867</v>
      </c>
    </row>
    <row r="33" spans="1:10" x14ac:dyDescent="0.3">
      <c r="A33" s="8">
        <v>23</v>
      </c>
      <c r="B33" s="8">
        <v>19780809</v>
      </c>
      <c r="C33" s="9">
        <v>444</v>
      </c>
      <c r="D33" s="9">
        <v>93.596999999999994</v>
      </c>
      <c r="E33" s="9">
        <v>67.661000000000001</v>
      </c>
      <c r="F33" s="10">
        <v>0.72299999999999998</v>
      </c>
      <c r="G33" s="9">
        <v>1.0249999999999999</v>
      </c>
      <c r="H33" s="9">
        <f t="shared" si="0"/>
        <v>723</v>
      </c>
      <c r="I33" s="11">
        <f t="shared" si="1"/>
        <v>7563.0367735123236</v>
      </c>
    </row>
    <row r="34" spans="1:10" x14ac:dyDescent="0.3">
      <c r="A34" s="8">
        <v>24</v>
      </c>
      <c r="B34" s="8">
        <v>19790330</v>
      </c>
      <c r="C34" s="9">
        <v>228</v>
      </c>
      <c r="D34" s="9">
        <v>21.337</v>
      </c>
      <c r="E34" s="9">
        <v>5.8769999999999998</v>
      </c>
      <c r="F34" s="10">
        <v>0.27500000000000002</v>
      </c>
      <c r="G34" s="9">
        <v>0.06</v>
      </c>
      <c r="H34" s="9">
        <f t="shared" si="0"/>
        <v>275</v>
      </c>
      <c r="I34" s="11">
        <f t="shared" si="1"/>
        <v>656.92152226440533</v>
      </c>
    </row>
    <row r="35" spans="1:10" x14ac:dyDescent="0.3">
      <c r="A35" s="8">
        <v>25</v>
      </c>
      <c r="B35" s="8">
        <v>19791020</v>
      </c>
      <c r="C35" s="9">
        <v>347</v>
      </c>
      <c r="D35" s="9">
        <v>50.627000000000002</v>
      </c>
      <c r="E35" s="9">
        <v>3.4769999999999999</v>
      </c>
      <c r="F35" s="10">
        <v>6.9000000000000006E-2</v>
      </c>
      <c r="G35" s="9">
        <v>7.0000000000000007E-2</v>
      </c>
      <c r="H35" s="9">
        <f t="shared" si="0"/>
        <v>69</v>
      </c>
      <c r="I35" s="11">
        <f t="shared" si="1"/>
        <v>388.65341720492376</v>
      </c>
    </row>
    <row r="36" spans="1:10" x14ac:dyDescent="0.3">
      <c r="A36" s="8">
        <v>26</v>
      </c>
      <c r="B36" s="8">
        <v>19791213</v>
      </c>
      <c r="C36" s="9">
        <v>447</v>
      </c>
      <c r="D36" s="9">
        <v>136.72</v>
      </c>
      <c r="E36" s="9">
        <v>144.91999999999999</v>
      </c>
      <c r="F36" s="10">
        <v>1.0589999999999999</v>
      </c>
      <c r="G36" s="9">
        <v>0.95499999999999996</v>
      </c>
      <c r="H36" s="9">
        <f t="shared" si="0"/>
        <v>1059</v>
      </c>
      <c r="I36" s="11">
        <f t="shared" si="1"/>
        <v>16198.922410508356</v>
      </c>
    </row>
    <row r="37" spans="1:10" x14ac:dyDescent="0.3">
      <c r="A37" s="8">
        <v>27</v>
      </c>
      <c r="B37" s="8">
        <v>19800323</v>
      </c>
      <c r="C37" s="9">
        <v>302</v>
      </c>
      <c r="D37" s="9">
        <v>30.02</v>
      </c>
      <c r="E37" s="9">
        <v>1.1220000000000001</v>
      </c>
      <c r="F37" s="10">
        <v>3.7999999999999999E-2</v>
      </c>
      <c r="G37" s="9">
        <v>4.7E-2</v>
      </c>
      <c r="H37" s="9">
        <f t="shared" si="0"/>
        <v>38</v>
      </c>
      <c r="I37" s="11">
        <f t="shared" si="1"/>
        <v>125.4153391153076</v>
      </c>
    </row>
    <row r="38" spans="1:10" x14ac:dyDescent="0.3">
      <c r="A38" s="8">
        <v>28</v>
      </c>
      <c r="B38" s="8">
        <v>19800906</v>
      </c>
      <c r="C38" s="9">
        <v>317</v>
      </c>
      <c r="D38" s="9">
        <v>35.722000000000001</v>
      </c>
      <c r="E38" s="9">
        <v>4.6820000000000004</v>
      </c>
      <c r="F38" s="10">
        <v>0.13100000000000001</v>
      </c>
      <c r="G38" s="9">
        <v>0.45500000000000002</v>
      </c>
      <c r="H38" s="9">
        <f t="shared" si="0"/>
        <v>131</v>
      </c>
      <c r="I38" s="11">
        <f t="shared" si="1"/>
        <v>523.34636162020513</v>
      </c>
    </row>
    <row r="39" spans="1:10" x14ac:dyDescent="0.3">
      <c r="A39" s="8">
        <v>29</v>
      </c>
      <c r="B39" s="8">
        <v>19810411</v>
      </c>
      <c r="C39" s="9">
        <v>313</v>
      </c>
      <c r="D39" s="9">
        <v>31.646999999999998</v>
      </c>
      <c r="E39" s="9">
        <v>2.3519999999999999</v>
      </c>
      <c r="F39" s="10">
        <v>7.3999999999999996E-2</v>
      </c>
      <c r="G39" s="9">
        <v>0.10199999999999999</v>
      </c>
      <c r="H39" s="9">
        <f t="shared" si="0"/>
        <v>74</v>
      </c>
      <c r="I39" s="11">
        <f t="shared" si="1"/>
        <v>262.90274295829187</v>
      </c>
    </row>
    <row r="40" spans="1:10" x14ac:dyDescent="0.3">
      <c r="A40" s="8">
        <v>30</v>
      </c>
      <c r="B40" s="8">
        <v>19810707</v>
      </c>
      <c r="C40" s="9">
        <v>325</v>
      </c>
      <c r="D40" s="9">
        <v>36.054000000000002</v>
      </c>
      <c r="E40" s="9">
        <v>4.47</v>
      </c>
      <c r="F40" s="10">
        <v>0.124</v>
      </c>
      <c r="G40" s="9">
        <v>0.11899999999999999</v>
      </c>
      <c r="H40" s="9">
        <f t="shared" si="0"/>
        <v>124</v>
      </c>
      <c r="I40" s="11">
        <f t="shared" si="1"/>
        <v>499.64934567328424</v>
      </c>
    </row>
    <row r="41" spans="1:10" x14ac:dyDescent="0.3">
      <c r="A41" s="8">
        <v>31</v>
      </c>
      <c r="B41" s="8">
        <v>19820320</v>
      </c>
      <c r="C41" s="9">
        <v>313</v>
      </c>
      <c r="D41" s="9">
        <v>27.39</v>
      </c>
      <c r="E41" s="9">
        <v>2.875</v>
      </c>
      <c r="F41" s="10">
        <v>0.105</v>
      </c>
      <c r="G41" s="9">
        <v>9.5000000000000001E-2</v>
      </c>
      <c r="H41" s="9">
        <f t="shared" si="0"/>
        <v>105</v>
      </c>
      <c r="I41" s="11">
        <f t="shared" si="1"/>
        <v>321.36283418583719</v>
      </c>
    </row>
    <row r="42" spans="1:10" x14ac:dyDescent="0.3">
      <c r="A42" s="8">
        <v>32</v>
      </c>
      <c r="B42" s="8">
        <v>19821207</v>
      </c>
      <c r="C42" s="9">
        <v>348</v>
      </c>
      <c r="D42" s="9">
        <v>43.38</v>
      </c>
      <c r="E42" s="9">
        <v>1.5249999999999999</v>
      </c>
      <c r="F42" s="10">
        <v>3.5000000000000003E-2</v>
      </c>
      <c r="G42" s="9">
        <v>6.9000000000000006E-2</v>
      </c>
      <c r="H42" s="9">
        <f t="shared" si="0"/>
        <v>35</v>
      </c>
      <c r="I42" s="11">
        <f t="shared" si="1"/>
        <v>170.46202508987886</v>
      </c>
    </row>
    <row r="43" spans="1:10" x14ac:dyDescent="0.3">
      <c r="A43" s="8">
        <v>33</v>
      </c>
      <c r="B43" s="8">
        <v>19830205</v>
      </c>
      <c r="C43" s="9">
        <v>306</v>
      </c>
      <c r="D43" s="9">
        <v>22.5</v>
      </c>
      <c r="E43" s="9">
        <v>2.141</v>
      </c>
      <c r="F43" s="10">
        <v>9.5000000000000001E-2</v>
      </c>
      <c r="G43" s="9">
        <v>0.06</v>
      </c>
      <c r="H43" s="9">
        <f t="shared" si="0"/>
        <v>95</v>
      </c>
      <c r="I43" s="11">
        <f t="shared" si="1"/>
        <v>239.31750538847911</v>
      </c>
    </row>
    <row r="44" spans="1:10" x14ac:dyDescent="0.3">
      <c r="A44" s="8">
        <v>34</v>
      </c>
      <c r="B44" s="8">
        <v>19830317</v>
      </c>
      <c r="C44" s="9"/>
      <c r="D44" s="9"/>
      <c r="E44" s="9"/>
      <c r="F44" s="10"/>
      <c r="G44" s="9"/>
      <c r="H44" s="9"/>
      <c r="I44" s="11">
        <f t="shared" si="1"/>
        <v>0</v>
      </c>
    </row>
    <row r="45" spans="1:10" ht="18" x14ac:dyDescent="0.35">
      <c r="A45" s="8">
        <v>35</v>
      </c>
      <c r="B45" s="8">
        <v>19830428</v>
      </c>
      <c r="C45" s="9"/>
      <c r="D45" s="9"/>
      <c r="E45" s="9"/>
      <c r="F45" s="10"/>
      <c r="G45" s="9"/>
      <c r="H45" s="9"/>
      <c r="I45" s="11">
        <f t="shared" si="1"/>
        <v>0</v>
      </c>
      <c r="J45" s="17" t="s">
        <v>31</v>
      </c>
    </row>
    <row r="46" spans="1:10" x14ac:dyDescent="0.3">
      <c r="A46" s="8">
        <v>36</v>
      </c>
      <c r="B46" s="8">
        <v>19830610</v>
      </c>
      <c r="C46" s="9">
        <v>342</v>
      </c>
      <c r="D46" s="9">
        <v>35.950000000000003</v>
      </c>
      <c r="E46" s="9">
        <v>2.81</v>
      </c>
      <c r="F46" s="10">
        <v>7.8E-2</v>
      </c>
      <c r="G46" s="9">
        <v>0.121</v>
      </c>
      <c r="H46" s="9">
        <f t="shared" ref="H46:H86" si="2">F46*1000</f>
        <v>78</v>
      </c>
      <c r="I46" s="11">
        <f t="shared" si="1"/>
        <v>314.09723967380961</v>
      </c>
    </row>
    <row r="47" spans="1:10" x14ac:dyDescent="0.3">
      <c r="A47" s="8">
        <v>37</v>
      </c>
      <c r="B47" s="8">
        <v>19830729</v>
      </c>
      <c r="C47" s="9">
        <v>307</v>
      </c>
      <c r="D47" s="9">
        <v>21.44</v>
      </c>
      <c r="E47" s="9">
        <v>2.5739999999999998</v>
      </c>
      <c r="F47" s="10">
        <v>1.2E-2</v>
      </c>
      <c r="G47" s="9">
        <v>0.185</v>
      </c>
      <c r="H47" s="9">
        <f t="shared" si="2"/>
        <v>12</v>
      </c>
      <c r="I47" s="11">
        <f t="shared" si="1"/>
        <v>287.71754267629387</v>
      </c>
    </row>
    <row r="48" spans="1:10" x14ac:dyDescent="0.3">
      <c r="A48" s="8">
        <v>38</v>
      </c>
      <c r="B48" s="8">
        <v>19830909</v>
      </c>
      <c r="C48" s="9">
        <v>333</v>
      </c>
      <c r="D48" s="9">
        <v>32.65</v>
      </c>
      <c r="E48" s="9">
        <v>10.78</v>
      </c>
      <c r="F48" s="10">
        <v>0.33</v>
      </c>
      <c r="G48" s="9">
        <v>0.106</v>
      </c>
      <c r="H48" s="9">
        <f t="shared" si="2"/>
        <v>330</v>
      </c>
      <c r="I48" s="11">
        <f t="shared" si="1"/>
        <v>1204.9709052255043</v>
      </c>
    </row>
    <row r="49" spans="1:9" x14ac:dyDescent="0.3">
      <c r="A49" s="8">
        <v>39</v>
      </c>
      <c r="B49" s="8">
        <v>19831015</v>
      </c>
      <c r="C49" s="9">
        <v>370</v>
      </c>
      <c r="D49" s="9">
        <v>54.34</v>
      </c>
      <c r="E49" s="9">
        <v>9.7379999999999995</v>
      </c>
      <c r="F49" s="10">
        <v>0.17899999999999999</v>
      </c>
      <c r="G49" s="9">
        <v>8.5999999999999993E-2</v>
      </c>
      <c r="H49" s="9">
        <f t="shared" si="2"/>
        <v>179</v>
      </c>
      <c r="I49" s="11">
        <f t="shared" si="1"/>
        <v>1088.4978362788461</v>
      </c>
    </row>
    <row r="50" spans="1:9" x14ac:dyDescent="0.3">
      <c r="A50" s="8">
        <v>40</v>
      </c>
      <c r="B50" s="8">
        <v>19831201</v>
      </c>
      <c r="C50" s="9">
        <v>415</v>
      </c>
      <c r="D50" s="9">
        <v>76.36</v>
      </c>
      <c r="E50" s="9">
        <v>28.341000000000001</v>
      </c>
      <c r="F50" s="10">
        <v>0.371</v>
      </c>
      <c r="G50" s="9">
        <v>0.111</v>
      </c>
      <c r="H50" s="9">
        <f t="shared" si="2"/>
        <v>371</v>
      </c>
      <c r="I50" s="11">
        <f t="shared" si="1"/>
        <v>3167.9109856211521</v>
      </c>
    </row>
    <row r="51" spans="1:9" x14ac:dyDescent="0.3">
      <c r="A51" s="8">
        <v>41</v>
      </c>
      <c r="B51" s="8">
        <v>19840217</v>
      </c>
      <c r="C51" s="9">
        <v>338</v>
      </c>
      <c r="D51" s="9">
        <v>33.450000000000003</v>
      </c>
      <c r="E51" s="9">
        <v>2.08</v>
      </c>
      <c r="F51" s="10">
        <v>6.2E-2</v>
      </c>
      <c r="G51" s="9">
        <v>4.5999999999999999E-2</v>
      </c>
      <c r="H51" s="9">
        <f t="shared" si="2"/>
        <v>62</v>
      </c>
      <c r="I51" s="11">
        <f t="shared" si="1"/>
        <v>232.49902438488397</v>
      </c>
    </row>
    <row r="52" spans="1:9" x14ac:dyDescent="0.3">
      <c r="A52" s="8">
        <v>42</v>
      </c>
      <c r="B52" s="8">
        <v>19840401</v>
      </c>
      <c r="C52" s="9">
        <v>324</v>
      </c>
      <c r="D52" s="9">
        <v>27.81</v>
      </c>
      <c r="E52" s="9">
        <v>4.0780000000000003</v>
      </c>
      <c r="F52" s="10">
        <v>0.14699999999999999</v>
      </c>
      <c r="G52" s="9">
        <v>7.3999999999999996E-2</v>
      </c>
      <c r="H52" s="9">
        <f t="shared" si="2"/>
        <v>147</v>
      </c>
      <c r="I52" s="11">
        <f t="shared" si="1"/>
        <v>455.83222184690237</v>
      </c>
    </row>
    <row r="53" spans="1:9" x14ac:dyDescent="0.3">
      <c r="A53" s="8">
        <v>43</v>
      </c>
      <c r="B53" s="8">
        <v>19840517</v>
      </c>
      <c r="C53" s="9">
        <v>364</v>
      </c>
      <c r="D53" s="9">
        <v>49.05</v>
      </c>
      <c r="E53" s="9">
        <v>5.2110000000000003</v>
      </c>
      <c r="F53" s="10">
        <v>0.106</v>
      </c>
      <c r="G53" s="9">
        <v>4.3999999999999997E-2</v>
      </c>
      <c r="H53" s="9">
        <f t="shared" si="2"/>
        <v>106</v>
      </c>
      <c r="I53" s="11">
        <f t="shared" si="1"/>
        <v>582.47712311039925</v>
      </c>
    </row>
    <row r="54" spans="1:9" x14ac:dyDescent="0.3">
      <c r="A54" s="8">
        <v>44</v>
      </c>
      <c r="B54" s="8">
        <v>19840802</v>
      </c>
      <c r="C54" s="9">
        <v>507</v>
      </c>
      <c r="D54" s="9">
        <v>163.13</v>
      </c>
      <c r="E54" s="9">
        <v>81.052999999999997</v>
      </c>
      <c r="F54" s="10">
        <v>0.497</v>
      </c>
      <c r="G54" s="9">
        <v>1.0229999999999999</v>
      </c>
      <c r="H54" s="9">
        <f t="shared" si="2"/>
        <v>497</v>
      </c>
      <c r="I54" s="11">
        <f t="shared" si="1"/>
        <v>9059.9727997442315</v>
      </c>
    </row>
    <row r="55" spans="1:9" x14ac:dyDescent="0.3">
      <c r="A55" s="8">
        <v>45</v>
      </c>
      <c r="B55" s="8">
        <v>19840918</v>
      </c>
      <c r="C55" s="9">
        <v>414</v>
      </c>
      <c r="D55" s="9">
        <v>77.209999999999994</v>
      </c>
      <c r="E55" s="9">
        <v>12.393000000000001</v>
      </c>
      <c r="F55" s="10">
        <v>0.161</v>
      </c>
      <c r="G55" s="9">
        <v>0.128</v>
      </c>
      <c r="H55" s="9">
        <f t="shared" si="2"/>
        <v>161</v>
      </c>
      <c r="I55" s="11">
        <f t="shared" si="1"/>
        <v>1385.2694275008978</v>
      </c>
    </row>
    <row r="56" spans="1:9" x14ac:dyDescent="0.3">
      <c r="A56" s="8">
        <v>46</v>
      </c>
      <c r="B56" s="8">
        <v>19841031</v>
      </c>
      <c r="C56" s="9">
        <v>509</v>
      </c>
      <c r="D56" s="9">
        <v>155.03</v>
      </c>
      <c r="E56" s="9">
        <v>32.369999999999997</v>
      </c>
      <c r="F56" s="10">
        <v>0.20899999999999999</v>
      </c>
      <c r="G56" s="9">
        <v>0.15</v>
      </c>
      <c r="H56" s="9">
        <f t="shared" si="2"/>
        <v>209</v>
      </c>
      <c r="I56" s="11">
        <f t="shared" si="1"/>
        <v>3618.2660669897564</v>
      </c>
    </row>
    <row r="57" spans="1:9" x14ac:dyDescent="0.3">
      <c r="A57" s="8">
        <v>47</v>
      </c>
      <c r="B57" s="8">
        <v>19850305</v>
      </c>
      <c r="C57" s="9">
        <v>340</v>
      </c>
      <c r="D57" s="9">
        <v>30.11</v>
      </c>
      <c r="E57" s="9">
        <v>2.6680000000000001</v>
      </c>
      <c r="F57" s="10">
        <v>8.8999999999999996E-2</v>
      </c>
      <c r="G57" s="9">
        <v>3.9E-2</v>
      </c>
      <c r="H57" s="9">
        <f t="shared" si="2"/>
        <v>89</v>
      </c>
      <c r="I57" s="11">
        <f t="shared" si="1"/>
        <v>298.22471012445698</v>
      </c>
    </row>
    <row r="58" spans="1:9" x14ac:dyDescent="0.3">
      <c r="A58" s="8">
        <v>48</v>
      </c>
      <c r="B58" s="8">
        <v>19850505</v>
      </c>
      <c r="C58" s="9">
        <v>394</v>
      </c>
      <c r="D58" s="9">
        <v>44.82</v>
      </c>
      <c r="E58" s="9">
        <v>6.6989999999999998</v>
      </c>
      <c r="F58" s="10">
        <v>0.14899999999999999</v>
      </c>
      <c r="G58" s="9">
        <v>0.14799999999999999</v>
      </c>
      <c r="H58" s="9">
        <f t="shared" si="2"/>
        <v>149</v>
      </c>
      <c r="I58" s="11">
        <f t="shared" si="1"/>
        <v>748.80334824727765</v>
      </c>
    </row>
    <row r="59" spans="1:9" x14ac:dyDescent="0.3">
      <c r="A59" s="8">
        <v>49</v>
      </c>
      <c r="B59" s="8">
        <v>19850712</v>
      </c>
      <c r="C59" s="9">
        <v>318</v>
      </c>
      <c r="D59" s="9">
        <v>18.46</v>
      </c>
      <c r="E59" s="9">
        <v>0.998</v>
      </c>
      <c r="F59" s="10">
        <v>5.3999999999999999E-2</v>
      </c>
      <c r="G59" s="9">
        <v>3.1E-2</v>
      </c>
      <c r="H59" s="9">
        <f t="shared" si="2"/>
        <v>54</v>
      </c>
      <c r="I59" s="11">
        <f t="shared" si="1"/>
        <v>111.55482035390105</v>
      </c>
    </row>
    <row r="60" spans="1:9" x14ac:dyDescent="0.3">
      <c r="A60" s="8">
        <v>50</v>
      </c>
      <c r="B60" s="8">
        <v>19851005</v>
      </c>
      <c r="C60" s="9">
        <v>405</v>
      </c>
      <c r="D60" s="9">
        <v>52.16</v>
      </c>
      <c r="E60" s="9">
        <v>16.84</v>
      </c>
      <c r="F60" s="10">
        <v>0.32300000000000001</v>
      </c>
      <c r="G60" s="9">
        <v>0.64800000000000002</v>
      </c>
      <c r="H60" s="9">
        <f t="shared" si="2"/>
        <v>323</v>
      </c>
      <c r="I60" s="11">
        <f t="shared" si="1"/>
        <v>1882.3478705006953</v>
      </c>
    </row>
    <row r="61" spans="1:9" x14ac:dyDescent="0.3">
      <c r="A61" s="8">
        <v>51</v>
      </c>
      <c r="B61" s="8">
        <v>19860324</v>
      </c>
      <c r="C61" s="9">
        <v>320</v>
      </c>
      <c r="D61" s="9">
        <v>22.13</v>
      </c>
      <c r="E61" s="9">
        <v>2.25</v>
      </c>
      <c r="F61" s="10">
        <v>0.10199999999999999</v>
      </c>
      <c r="G61" s="9">
        <v>7.3999999999999996E-2</v>
      </c>
      <c r="H61" s="9">
        <f t="shared" si="2"/>
        <v>102</v>
      </c>
      <c r="I61" s="11">
        <f t="shared" si="1"/>
        <v>251.50134849326392</v>
      </c>
    </row>
    <row r="62" spans="1:9" x14ac:dyDescent="0.3">
      <c r="A62" s="8">
        <v>52</v>
      </c>
      <c r="B62" s="8">
        <v>19860610</v>
      </c>
      <c r="C62" s="9">
        <v>374</v>
      </c>
      <c r="D62" s="9">
        <v>45.79</v>
      </c>
      <c r="E62" s="9">
        <v>13.879</v>
      </c>
      <c r="F62" s="10">
        <v>0.30299999999999999</v>
      </c>
      <c r="G62" s="9">
        <v>5.1999999999999998E-2</v>
      </c>
      <c r="H62" s="9">
        <f t="shared" si="2"/>
        <v>303</v>
      </c>
      <c r="I62" s="11">
        <f t="shared" si="1"/>
        <v>1551.3720958835597</v>
      </c>
    </row>
    <row r="63" spans="1:9" x14ac:dyDescent="0.3">
      <c r="A63" s="8">
        <v>53</v>
      </c>
      <c r="B63" s="8">
        <v>19861130</v>
      </c>
      <c r="C63" s="9">
        <v>367</v>
      </c>
      <c r="D63" s="9">
        <v>43.05</v>
      </c>
      <c r="E63" s="9">
        <v>2.496</v>
      </c>
      <c r="F63" s="10">
        <v>5.8000000000000003E-2</v>
      </c>
      <c r="G63" s="9">
        <v>0.05</v>
      </c>
      <c r="H63" s="9">
        <f t="shared" si="2"/>
        <v>58</v>
      </c>
      <c r="I63" s="11">
        <f t="shared" si="1"/>
        <v>278.99882926186075</v>
      </c>
    </row>
    <row r="64" spans="1:9" x14ac:dyDescent="0.3">
      <c r="A64" s="8">
        <v>54</v>
      </c>
      <c r="B64" s="8">
        <v>19870206</v>
      </c>
      <c r="C64" s="9">
        <v>327</v>
      </c>
      <c r="D64" s="9">
        <v>21.75</v>
      </c>
      <c r="E64" s="9">
        <v>1.18</v>
      </c>
      <c r="F64" s="10">
        <v>5.3999999999999999E-2</v>
      </c>
      <c r="G64" s="9">
        <v>3.5999999999999997E-2</v>
      </c>
      <c r="H64" s="9">
        <f t="shared" si="2"/>
        <v>54</v>
      </c>
      <c r="I64" s="11">
        <f t="shared" si="1"/>
        <v>131.8984849875784</v>
      </c>
    </row>
    <row r="65" spans="1:9" x14ac:dyDescent="0.3">
      <c r="A65" s="8">
        <v>55</v>
      </c>
      <c r="B65" s="8">
        <v>19870401</v>
      </c>
      <c r="C65" s="9">
        <v>341</v>
      </c>
      <c r="D65" s="9">
        <v>25.48</v>
      </c>
      <c r="E65" s="9">
        <v>2.6139999999999999</v>
      </c>
      <c r="F65" s="10">
        <v>0.10299999999999999</v>
      </c>
      <c r="G65" s="9">
        <v>6.8000000000000005E-2</v>
      </c>
      <c r="H65" s="9">
        <f t="shared" si="2"/>
        <v>103</v>
      </c>
      <c r="I65" s="11">
        <f t="shared" si="1"/>
        <v>292.18867776061859</v>
      </c>
    </row>
    <row r="66" spans="1:9" x14ac:dyDescent="0.3">
      <c r="A66" s="8">
        <v>56</v>
      </c>
      <c r="B66" s="8">
        <v>19870520</v>
      </c>
      <c r="C66" s="9">
        <v>381</v>
      </c>
      <c r="D66" s="9">
        <v>59.84</v>
      </c>
      <c r="E66" s="9">
        <v>17.106000000000002</v>
      </c>
      <c r="F66" s="10">
        <v>0.28599999999999998</v>
      </c>
      <c r="G66" s="9">
        <v>0.13300000000000001</v>
      </c>
      <c r="H66" s="9">
        <f t="shared" si="2"/>
        <v>286</v>
      </c>
      <c r="I66" s="11">
        <f t="shared" si="1"/>
        <v>1912.0809188114545</v>
      </c>
    </row>
    <row r="67" spans="1:9" x14ac:dyDescent="0.3">
      <c r="A67" s="8">
        <v>57</v>
      </c>
      <c r="B67" s="8">
        <v>19870903</v>
      </c>
      <c r="C67" s="9">
        <v>391</v>
      </c>
      <c r="D67" s="9">
        <v>68.17</v>
      </c>
      <c r="E67" s="9">
        <v>37.481000000000002</v>
      </c>
      <c r="F67" s="10">
        <v>0.55000000000000004</v>
      </c>
      <c r="G67" s="9">
        <v>0.41</v>
      </c>
      <c r="H67" s="9">
        <f t="shared" si="2"/>
        <v>550</v>
      </c>
      <c r="I67" s="11">
        <f t="shared" si="1"/>
        <v>4189.5653523893443</v>
      </c>
    </row>
    <row r="68" spans="1:9" x14ac:dyDescent="0.3">
      <c r="A68" s="8">
        <v>58</v>
      </c>
      <c r="B68" s="8">
        <v>19871019</v>
      </c>
      <c r="C68" s="9">
        <v>351</v>
      </c>
      <c r="D68" s="9">
        <v>51.44</v>
      </c>
      <c r="E68" s="9">
        <v>10.625</v>
      </c>
      <c r="F68" s="10">
        <v>0.20699999999999999</v>
      </c>
      <c r="G68" s="9">
        <v>9.7000000000000003E-2</v>
      </c>
      <c r="H68" s="9">
        <f t="shared" si="2"/>
        <v>207</v>
      </c>
      <c r="I68" s="11">
        <f t="shared" si="1"/>
        <v>1187.645256773746</v>
      </c>
    </row>
    <row r="69" spans="1:9" x14ac:dyDescent="0.3">
      <c r="A69" s="8">
        <v>59</v>
      </c>
      <c r="B69" s="8">
        <v>19880820</v>
      </c>
      <c r="C69" s="9">
        <v>472</v>
      </c>
      <c r="D69" s="9">
        <v>159.1</v>
      </c>
      <c r="E69" s="9">
        <v>88.45</v>
      </c>
      <c r="F69" s="10">
        <v>0.55600000000000005</v>
      </c>
      <c r="G69" s="9">
        <v>0.46800000000000003</v>
      </c>
      <c r="H69" s="9">
        <f t="shared" si="2"/>
        <v>556</v>
      </c>
      <c r="I69" s="11">
        <f t="shared" si="1"/>
        <v>9886.7974552129745</v>
      </c>
    </row>
    <row r="70" spans="1:9" x14ac:dyDescent="0.3">
      <c r="A70" s="8">
        <v>60</v>
      </c>
      <c r="B70" s="8">
        <v>19881115</v>
      </c>
      <c r="C70" s="9">
        <v>405</v>
      </c>
      <c r="D70" s="9">
        <v>96.5</v>
      </c>
      <c r="E70" s="9">
        <v>24.65</v>
      </c>
      <c r="F70" s="10">
        <v>0.25600000000000001</v>
      </c>
      <c r="G70" s="9">
        <v>0.23</v>
      </c>
      <c r="H70" s="9">
        <f t="shared" si="2"/>
        <v>256</v>
      </c>
      <c r="I70" s="11">
        <f t="shared" si="1"/>
        <v>2755.3369957150912</v>
      </c>
    </row>
    <row r="71" spans="1:9" x14ac:dyDescent="0.3">
      <c r="A71" s="8">
        <v>61</v>
      </c>
      <c r="B71" s="8">
        <v>19890514</v>
      </c>
      <c r="C71" s="9">
        <v>416</v>
      </c>
      <c r="D71" s="9">
        <v>109.53</v>
      </c>
      <c r="E71" s="9">
        <v>37.4</v>
      </c>
      <c r="F71" s="10">
        <v>0.34100000000000003</v>
      </c>
      <c r="G71" s="9">
        <v>0.27</v>
      </c>
      <c r="H71" s="9">
        <f t="shared" si="2"/>
        <v>341</v>
      </c>
      <c r="I71" s="11">
        <f t="shared" si="1"/>
        <v>4180.5113038435866</v>
      </c>
    </row>
    <row r="72" spans="1:9" x14ac:dyDescent="0.3">
      <c r="A72" s="8">
        <v>62</v>
      </c>
      <c r="B72" s="8">
        <v>19891220</v>
      </c>
      <c r="C72" s="9">
        <v>324</v>
      </c>
      <c r="D72" s="9">
        <v>37.200000000000003</v>
      </c>
      <c r="E72" s="9">
        <v>10.199999999999999</v>
      </c>
      <c r="F72" s="10">
        <v>0.27400000000000002</v>
      </c>
      <c r="G72" s="9">
        <v>0.14799999999999999</v>
      </c>
      <c r="H72" s="9">
        <f t="shared" si="2"/>
        <v>274</v>
      </c>
      <c r="I72" s="11">
        <f t="shared" si="1"/>
        <v>1140.1394465027963</v>
      </c>
    </row>
    <row r="73" spans="1:9" x14ac:dyDescent="0.3">
      <c r="A73" s="8">
        <v>63</v>
      </c>
      <c r="B73" s="8">
        <v>19900303</v>
      </c>
      <c r="C73" s="9">
        <v>289</v>
      </c>
      <c r="D73" s="9">
        <v>20.8</v>
      </c>
      <c r="E73" s="9">
        <v>1.196</v>
      </c>
      <c r="F73" s="10">
        <v>5.7000000000000002E-2</v>
      </c>
      <c r="G73" s="9">
        <v>0.96499999999999997</v>
      </c>
      <c r="H73" s="9">
        <f t="shared" si="2"/>
        <v>57</v>
      </c>
      <c r="I73" s="11">
        <f t="shared" si="1"/>
        <v>133.68693902130829</v>
      </c>
    </row>
    <row r="74" spans="1:9" x14ac:dyDescent="0.3">
      <c r="A74" s="8">
        <v>64</v>
      </c>
      <c r="B74" s="8">
        <v>19900815</v>
      </c>
      <c r="C74" s="9">
        <v>303</v>
      </c>
      <c r="D74" s="9">
        <v>27.2</v>
      </c>
      <c r="E74" s="9">
        <v>2.0739999999999998</v>
      </c>
      <c r="F74" s="10">
        <v>7.5999999999999998E-2</v>
      </c>
      <c r="G74" s="9">
        <v>8.2000000000000003E-2</v>
      </c>
      <c r="H74" s="9">
        <f t="shared" si="2"/>
        <v>76</v>
      </c>
      <c r="I74" s="11">
        <f t="shared" si="1"/>
        <v>231.82835412223523</v>
      </c>
    </row>
    <row r="75" spans="1:9" x14ac:dyDescent="0.3">
      <c r="A75" s="8">
        <v>65</v>
      </c>
      <c r="B75" s="8">
        <v>19901021</v>
      </c>
      <c r="C75" s="9">
        <v>440</v>
      </c>
      <c r="D75" s="9">
        <v>120.6</v>
      </c>
      <c r="E75" s="9">
        <v>14.53</v>
      </c>
      <c r="F75" s="10">
        <v>0.121</v>
      </c>
      <c r="G75" s="9">
        <v>8.5000000000000006E-2</v>
      </c>
      <c r="H75" s="9">
        <f t="shared" si="2"/>
        <v>121</v>
      </c>
      <c r="I75" s="11">
        <f t="shared" si="1"/>
        <v>1624.1398193809443</v>
      </c>
    </row>
    <row r="76" spans="1:9" x14ac:dyDescent="0.3">
      <c r="A76" s="8">
        <v>66</v>
      </c>
      <c r="B76" s="8">
        <v>19901208</v>
      </c>
      <c r="C76" s="9">
        <v>399</v>
      </c>
      <c r="D76" s="9">
        <v>86.5</v>
      </c>
      <c r="E76" s="9">
        <v>26.02</v>
      </c>
      <c r="F76" s="10">
        <v>0.30099999999999999</v>
      </c>
      <c r="G76" s="9">
        <v>0.307</v>
      </c>
      <c r="H76" s="9">
        <f t="shared" si="2"/>
        <v>301</v>
      </c>
      <c r="I76" s="11">
        <f t="shared" ref="I76:I111" si="3">(E76/$B$8)*3153600</f>
        <v>2908.4733723532117</v>
      </c>
    </row>
    <row r="77" spans="1:9" x14ac:dyDescent="0.3">
      <c r="A77" s="8">
        <v>67</v>
      </c>
      <c r="B77" s="8">
        <v>19910505</v>
      </c>
      <c r="C77" s="9">
        <v>535</v>
      </c>
      <c r="D77" s="9">
        <v>210.3</v>
      </c>
      <c r="E77" s="9">
        <v>119.42</v>
      </c>
      <c r="F77" s="10">
        <v>0.52800000000000002</v>
      </c>
      <c r="G77" s="9">
        <v>0.496</v>
      </c>
      <c r="H77" s="9">
        <f t="shared" si="2"/>
        <v>528</v>
      </c>
      <c r="I77" s="11">
        <f t="shared" si="3"/>
        <v>13348.573794251366</v>
      </c>
    </row>
    <row r="78" spans="1:9" x14ac:dyDescent="0.3">
      <c r="A78" s="8">
        <v>68</v>
      </c>
      <c r="B78" s="8">
        <v>19911019</v>
      </c>
      <c r="C78" s="9">
        <v>342</v>
      </c>
      <c r="D78" s="9">
        <v>50.08</v>
      </c>
      <c r="E78" s="9">
        <v>5.72</v>
      </c>
      <c r="F78" s="10">
        <v>0.114</v>
      </c>
      <c r="G78" s="9">
        <v>9.5000000000000001E-2</v>
      </c>
      <c r="H78" s="9">
        <f t="shared" si="2"/>
        <v>114</v>
      </c>
      <c r="I78" s="11">
        <f t="shared" si="3"/>
        <v>639.37231705843089</v>
      </c>
    </row>
    <row r="79" spans="1:9" x14ac:dyDescent="0.3">
      <c r="A79" s="8">
        <v>69</v>
      </c>
      <c r="B79" s="8">
        <v>19920828</v>
      </c>
      <c r="C79" s="9">
        <v>282</v>
      </c>
      <c r="D79" s="9">
        <v>179.66</v>
      </c>
      <c r="E79" s="9">
        <v>0.61699999999999999</v>
      </c>
      <c r="F79" s="10">
        <v>0.34300000000000003</v>
      </c>
      <c r="G79" s="9">
        <v>0.14599999999999999</v>
      </c>
      <c r="H79" s="9">
        <f t="shared" si="2"/>
        <v>343</v>
      </c>
      <c r="I79" s="11">
        <f t="shared" si="3"/>
        <v>68.967258675708365</v>
      </c>
    </row>
    <row r="80" spans="1:9" x14ac:dyDescent="0.3">
      <c r="A80" s="8">
        <v>70</v>
      </c>
      <c r="B80" s="8">
        <v>19921027</v>
      </c>
      <c r="C80" s="9">
        <v>502</v>
      </c>
      <c r="D80" s="9">
        <v>187.06</v>
      </c>
      <c r="E80" s="9">
        <v>39.116999999999997</v>
      </c>
      <c r="F80" s="10">
        <v>0.20899999999999999</v>
      </c>
      <c r="G80" s="9">
        <v>0.13500000000000001</v>
      </c>
      <c r="H80" s="9">
        <f t="shared" si="2"/>
        <v>209</v>
      </c>
      <c r="I80" s="11">
        <f t="shared" si="3"/>
        <v>4372.4347773382242</v>
      </c>
    </row>
    <row r="81" spans="1:9" x14ac:dyDescent="0.3">
      <c r="A81" s="8">
        <v>71</v>
      </c>
      <c r="B81" s="8">
        <v>19921201</v>
      </c>
      <c r="C81" s="9">
        <v>342</v>
      </c>
      <c r="D81" s="9">
        <v>45.82</v>
      </c>
      <c r="E81" s="9">
        <v>3.4990000000000001</v>
      </c>
      <c r="F81" s="10">
        <v>7.5999999999999998E-2</v>
      </c>
      <c r="G81" s="9">
        <v>7.2999999999999995E-2</v>
      </c>
      <c r="H81" s="9">
        <f t="shared" si="2"/>
        <v>76</v>
      </c>
      <c r="I81" s="11">
        <f t="shared" si="3"/>
        <v>391.11254150130236</v>
      </c>
    </row>
    <row r="82" spans="1:9" x14ac:dyDescent="0.3">
      <c r="A82" s="8">
        <v>72</v>
      </c>
      <c r="B82" s="8">
        <v>19930319</v>
      </c>
      <c r="C82" s="9">
        <v>300</v>
      </c>
      <c r="D82" s="9">
        <v>25.19</v>
      </c>
      <c r="E82" s="9">
        <v>2.597</v>
      </c>
      <c r="F82" s="10">
        <v>0.10299999999999999</v>
      </c>
      <c r="G82" s="9">
        <v>5.8000000000000003E-2</v>
      </c>
      <c r="H82" s="9">
        <f t="shared" si="2"/>
        <v>103</v>
      </c>
      <c r="I82" s="11">
        <f t="shared" si="3"/>
        <v>290.2884453497806</v>
      </c>
    </row>
    <row r="83" spans="1:9" x14ac:dyDescent="0.3">
      <c r="A83" s="8">
        <v>73</v>
      </c>
      <c r="B83" s="8">
        <v>19930501</v>
      </c>
      <c r="C83" s="9">
        <v>394</v>
      </c>
      <c r="D83" s="9">
        <v>95.9</v>
      </c>
      <c r="E83" s="9">
        <v>15.9</v>
      </c>
      <c r="F83" s="10">
        <v>0.16600000000000001</v>
      </c>
      <c r="G83" s="9">
        <v>0.14699999999999999</v>
      </c>
      <c r="H83" s="9">
        <f t="shared" si="2"/>
        <v>166</v>
      </c>
      <c r="I83" s="11">
        <f t="shared" si="3"/>
        <v>1777.2761960190651</v>
      </c>
    </row>
    <row r="84" spans="1:9" x14ac:dyDescent="0.3">
      <c r="A84" s="8">
        <v>74</v>
      </c>
      <c r="B84" s="8">
        <v>19930819</v>
      </c>
      <c r="C84" s="9">
        <v>304</v>
      </c>
      <c r="D84" s="9">
        <v>24.8</v>
      </c>
      <c r="E84" s="9">
        <v>2.2959999999999998</v>
      </c>
      <c r="F84" s="10">
        <v>9.2999999999999999E-2</v>
      </c>
      <c r="G84" s="9">
        <v>6.0999999999999999E-2</v>
      </c>
      <c r="H84" s="9">
        <f t="shared" si="2"/>
        <v>93</v>
      </c>
      <c r="I84" s="11">
        <f t="shared" si="3"/>
        <v>256.64315384023729</v>
      </c>
    </row>
    <row r="85" spans="1:9" x14ac:dyDescent="0.3">
      <c r="A85" s="8">
        <v>75</v>
      </c>
      <c r="B85" s="8">
        <v>19931123</v>
      </c>
      <c r="C85" s="9">
        <v>365</v>
      </c>
      <c r="D85" s="9">
        <v>58.22</v>
      </c>
      <c r="E85" s="9">
        <v>20.039000000000001</v>
      </c>
      <c r="F85" s="10">
        <v>0.34399999999999997</v>
      </c>
      <c r="G85" s="9">
        <v>8.3000000000000004E-2</v>
      </c>
      <c r="H85" s="9">
        <f t="shared" si="2"/>
        <v>344</v>
      </c>
      <c r="I85" s="11">
        <f t="shared" si="3"/>
        <v>2239.9268988695626</v>
      </c>
    </row>
    <row r="86" spans="1:9" x14ac:dyDescent="0.3">
      <c r="A86" s="8">
        <v>76</v>
      </c>
      <c r="B86" s="8">
        <v>19940501</v>
      </c>
      <c r="C86" s="9">
        <v>487</v>
      </c>
      <c r="D86" s="9">
        <v>162.63999999999999</v>
      </c>
      <c r="E86" s="9">
        <v>40.130000000000003</v>
      </c>
      <c r="F86" s="10">
        <v>0.247</v>
      </c>
      <c r="G86" s="9">
        <v>0.35499999999999998</v>
      </c>
      <c r="H86" s="9">
        <f t="shared" si="2"/>
        <v>247</v>
      </c>
      <c r="I86" s="11">
        <f t="shared" si="3"/>
        <v>4485.6662733487474</v>
      </c>
    </row>
    <row r="87" spans="1:9" x14ac:dyDescent="0.3">
      <c r="A87" s="8">
        <v>77</v>
      </c>
      <c r="B87" s="8">
        <v>19940716</v>
      </c>
      <c r="C87" s="9"/>
      <c r="D87" s="9"/>
      <c r="E87" s="9"/>
      <c r="F87" s="10"/>
      <c r="G87" s="9"/>
      <c r="H87" s="9"/>
      <c r="I87" s="11">
        <f t="shared" si="3"/>
        <v>0</v>
      </c>
    </row>
    <row r="88" spans="1:9" x14ac:dyDescent="0.3">
      <c r="A88" s="8">
        <v>78</v>
      </c>
      <c r="B88" s="8">
        <v>19941113</v>
      </c>
      <c r="C88" s="9">
        <v>360</v>
      </c>
      <c r="D88" s="9">
        <v>49.5</v>
      </c>
      <c r="E88" s="9">
        <v>2.7810000000000001</v>
      </c>
      <c r="F88" s="10">
        <v>5.6000000000000001E-2</v>
      </c>
      <c r="G88" s="9">
        <v>6.4000000000000001E-2</v>
      </c>
      <c r="H88" s="9">
        <f t="shared" ref="H88:H111" si="4">F88*1000</f>
        <v>56</v>
      </c>
      <c r="I88" s="11">
        <f t="shared" si="3"/>
        <v>310.8556667376742</v>
      </c>
    </row>
    <row r="89" spans="1:9" x14ac:dyDescent="0.3">
      <c r="A89" s="8">
        <v>79</v>
      </c>
      <c r="B89" s="8">
        <v>19950504</v>
      </c>
      <c r="C89" s="9">
        <v>395</v>
      </c>
      <c r="D89" s="9">
        <v>85.037000000000006</v>
      </c>
      <c r="E89" s="9">
        <v>13.244999999999999</v>
      </c>
      <c r="F89" s="15">
        <v>0.156</v>
      </c>
      <c r="G89" s="9">
        <v>1.2689999999999999</v>
      </c>
      <c r="H89" s="9">
        <f t="shared" si="4"/>
        <v>156</v>
      </c>
      <c r="I89" s="11">
        <f t="shared" si="3"/>
        <v>1480.5046047970134</v>
      </c>
    </row>
    <row r="90" spans="1:9" x14ac:dyDescent="0.3">
      <c r="A90" s="8">
        <v>80</v>
      </c>
      <c r="B90" s="8">
        <v>19950805</v>
      </c>
      <c r="C90" s="9">
        <v>351</v>
      </c>
      <c r="D90" s="9">
        <v>51.5</v>
      </c>
      <c r="E90" s="9">
        <v>3.82</v>
      </c>
      <c r="F90" s="15">
        <v>7.3999999999999996E-2</v>
      </c>
      <c r="G90" s="9">
        <v>0.11</v>
      </c>
      <c r="H90" s="9">
        <f t="shared" si="4"/>
        <v>74</v>
      </c>
      <c r="I90" s="11">
        <f t="shared" si="3"/>
        <v>426.99340055300797</v>
      </c>
    </row>
    <row r="91" spans="1:9" x14ac:dyDescent="0.3">
      <c r="A91" s="8">
        <v>81</v>
      </c>
      <c r="B91" s="8">
        <v>19951010</v>
      </c>
      <c r="C91" s="9">
        <v>346</v>
      </c>
      <c r="D91" s="9">
        <v>54.064</v>
      </c>
      <c r="E91" s="9">
        <v>4.8120000000000003</v>
      </c>
      <c r="F91" s="15">
        <v>8.8999999999999996E-2</v>
      </c>
      <c r="G91" s="9">
        <v>5.0999999999999997E-2</v>
      </c>
      <c r="H91" s="9">
        <f t="shared" si="4"/>
        <v>89</v>
      </c>
      <c r="I91" s="11">
        <f t="shared" si="3"/>
        <v>537.87755064426051</v>
      </c>
    </row>
    <row r="92" spans="1:9" x14ac:dyDescent="0.3">
      <c r="A92" s="8">
        <v>82</v>
      </c>
      <c r="B92" s="8">
        <v>19960307</v>
      </c>
      <c r="C92" s="9">
        <v>346</v>
      </c>
      <c r="D92" s="9">
        <v>52.652999999999999</v>
      </c>
      <c r="E92" s="9">
        <v>2.6139999999999999</v>
      </c>
      <c r="F92" s="15">
        <v>0.05</v>
      </c>
      <c r="G92" s="9">
        <v>9.0999999999999998E-2</v>
      </c>
      <c r="H92" s="9">
        <f t="shared" si="4"/>
        <v>50</v>
      </c>
      <c r="I92" s="11">
        <f t="shared" si="3"/>
        <v>292.18867776061859</v>
      </c>
    </row>
    <row r="93" spans="1:9" x14ac:dyDescent="0.3">
      <c r="A93" s="8">
        <v>83</v>
      </c>
      <c r="B93" s="8">
        <v>19960810</v>
      </c>
      <c r="C93" s="9">
        <v>370</v>
      </c>
      <c r="D93" s="9">
        <v>68.551000000000002</v>
      </c>
      <c r="E93" s="9">
        <v>17.405999999999999</v>
      </c>
      <c r="F93" s="15">
        <v>0.254</v>
      </c>
      <c r="G93" s="9">
        <v>0.16900000000000001</v>
      </c>
      <c r="H93" s="9">
        <f t="shared" si="4"/>
        <v>254</v>
      </c>
      <c r="I93" s="11">
        <f t="shared" si="3"/>
        <v>1945.6144319438895</v>
      </c>
    </row>
    <row r="94" spans="1:9" x14ac:dyDescent="0.3">
      <c r="A94" s="8">
        <v>84</v>
      </c>
      <c r="B94" s="8">
        <v>19961212</v>
      </c>
      <c r="C94" s="9">
        <v>470</v>
      </c>
      <c r="D94" s="9">
        <v>151.023</v>
      </c>
      <c r="E94" s="9">
        <v>66.512</v>
      </c>
      <c r="F94" s="15">
        <v>0.44</v>
      </c>
      <c r="G94" s="9">
        <v>0.45400000000000001</v>
      </c>
      <c r="H94" s="9">
        <f t="shared" si="4"/>
        <v>440</v>
      </c>
      <c r="I94" s="11">
        <f t="shared" si="3"/>
        <v>7434.6034182150979</v>
      </c>
    </row>
    <row r="95" spans="1:9" x14ac:dyDescent="0.3">
      <c r="A95" s="8">
        <v>85</v>
      </c>
      <c r="B95" s="8">
        <v>19970907</v>
      </c>
      <c r="C95" s="9">
        <v>286</v>
      </c>
      <c r="D95" s="9">
        <v>18.64</v>
      </c>
      <c r="E95" s="9">
        <v>5.1079999999999997</v>
      </c>
      <c r="F95" s="15">
        <v>0.27400000000000002</v>
      </c>
      <c r="G95" s="9">
        <v>3.4000000000000002E-2</v>
      </c>
      <c r="H95" s="9">
        <f t="shared" si="4"/>
        <v>274</v>
      </c>
      <c r="I95" s="11">
        <f t="shared" si="3"/>
        <v>570.96395026826315</v>
      </c>
    </row>
    <row r="96" spans="1:9" x14ac:dyDescent="0.3">
      <c r="A96" s="8">
        <v>86</v>
      </c>
      <c r="B96" s="8">
        <v>19980418</v>
      </c>
      <c r="C96" s="9">
        <v>399</v>
      </c>
      <c r="D96" s="9">
        <v>101.655</v>
      </c>
      <c r="E96" s="9">
        <v>19.456</v>
      </c>
      <c r="F96" s="15">
        <v>0.191</v>
      </c>
      <c r="G96" s="9">
        <v>0.20599999999999999</v>
      </c>
      <c r="H96" s="9">
        <f t="shared" si="4"/>
        <v>191</v>
      </c>
      <c r="I96" s="11">
        <f t="shared" si="3"/>
        <v>2174.7601050155299</v>
      </c>
    </row>
    <row r="97" spans="1:9" x14ac:dyDescent="0.3">
      <c r="A97" s="8">
        <v>87</v>
      </c>
      <c r="B97" s="8">
        <v>19980617</v>
      </c>
      <c r="C97" s="9">
        <v>315</v>
      </c>
      <c r="D97" s="9">
        <v>31.475000000000001</v>
      </c>
      <c r="E97" s="9">
        <v>4.8289999999999997</v>
      </c>
      <c r="F97" s="15">
        <v>0.153</v>
      </c>
      <c r="G97" s="9">
        <v>4.4999999999999998E-2</v>
      </c>
      <c r="H97" s="9">
        <f t="shared" si="4"/>
        <v>153</v>
      </c>
      <c r="I97" s="11">
        <f t="shared" si="3"/>
        <v>539.77778305509844</v>
      </c>
    </row>
    <row r="98" spans="1:9" x14ac:dyDescent="0.3">
      <c r="A98" s="8">
        <v>88</v>
      </c>
      <c r="B98" s="8">
        <v>19981119</v>
      </c>
      <c r="C98" s="9">
        <v>382</v>
      </c>
      <c r="D98" s="9">
        <v>74.756</v>
      </c>
      <c r="E98" s="9">
        <v>5.2370000000000001</v>
      </c>
      <c r="F98" s="15">
        <v>7.0000000000000007E-2</v>
      </c>
      <c r="G98" s="9">
        <v>0.20899999999999999</v>
      </c>
      <c r="H98" s="9">
        <f t="shared" si="4"/>
        <v>70</v>
      </c>
      <c r="I98" s="11">
        <f t="shared" si="3"/>
        <v>585.38336091521035</v>
      </c>
    </row>
    <row r="99" spans="1:9" x14ac:dyDescent="0.3">
      <c r="A99" s="8">
        <v>89</v>
      </c>
      <c r="B99" s="8">
        <v>19990311</v>
      </c>
      <c r="C99" s="9">
        <v>374</v>
      </c>
      <c r="D99" s="9">
        <v>79.844999999999999</v>
      </c>
      <c r="E99" s="9">
        <v>15.24</v>
      </c>
      <c r="F99" s="15">
        <v>0.191</v>
      </c>
      <c r="G99" s="9">
        <v>0.182</v>
      </c>
      <c r="H99" s="9">
        <f t="shared" si="4"/>
        <v>191</v>
      </c>
      <c r="I99" s="11">
        <f t="shared" si="3"/>
        <v>1703.5024671277076</v>
      </c>
    </row>
    <row r="100" spans="1:9" x14ac:dyDescent="0.3">
      <c r="A100" s="8">
        <v>90</v>
      </c>
      <c r="B100" s="8">
        <v>19990627</v>
      </c>
      <c r="C100" s="9">
        <v>465</v>
      </c>
      <c r="D100" s="9">
        <v>140.89599999999999</v>
      </c>
      <c r="E100" s="9">
        <v>24.625</v>
      </c>
      <c r="F100" s="15">
        <v>0.17499999999999999</v>
      </c>
      <c r="G100" s="9">
        <v>0.13500000000000001</v>
      </c>
      <c r="H100" s="9">
        <f t="shared" si="4"/>
        <v>175</v>
      </c>
      <c r="I100" s="11">
        <f t="shared" si="3"/>
        <v>2752.5425362873884</v>
      </c>
    </row>
    <row r="101" spans="1:9" x14ac:dyDescent="0.3">
      <c r="A101" s="8">
        <v>91</v>
      </c>
      <c r="B101" s="8">
        <v>19990921</v>
      </c>
      <c r="C101" s="9">
        <v>347</v>
      </c>
      <c r="D101" s="9">
        <v>53.948</v>
      </c>
      <c r="E101" s="9">
        <v>12.401999999999999</v>
      </c>
      <c r="F101" s="15">
        <v>0.23</v>
      </c>
      <c r="G101" s="9">
        <v>7.9000000000000001E-2</v>
      </c>
      <c r="H101" s="9">
        <f t="shared" si="4"/>
        <v>230</v>
      </c>
      <c r="I101" s="11">
        <f t="shared" si="3"/>
        <v>1386.2754328948706</v>
      </c>
    </row>
    <row r="102" spans="1:9" x14ac:dyDescent="0.3">
      <c r="A102" s="8">
        <v>92</v>
      </c>
      <c r="B102" s="8">
        <v>20001205</v>
      </c>
      <c r="C102" s="9">
        <v>405</v>
      </c>
      <c r="D102" s="9">
        <v>63.329000000000001</v>
      </c>
      <c r="E102" s="9">
        <v>16.274000000000001</v>
      </c>
      <c r="F102" s="15">
        <v>0.25700000000000001</v>
      </c>
      <c r="G102" s="9">
        <v>0.20699999999999999</v>
      </c>
      <c r="H102" s="9">
        <f t="shared" si="4"/>
        <v>257</v>
      </c>
      <c r="I102" s="11">
        <f t="shared" si="3"/>
        <v>1819.0813090575007</v>
      </c>
    </row>
    <row r="103" spans="1:9" x14ac:dyDescent="0.3">
      <c r="A103" s="8">
        <v>93</v>
      </c>
      <c r="B103" s="8">
        <v>20010920</v>
      </c>
      <c r="C103" s="9">
        <v>358</v>
      </c>
      <c r="D103" s="9">
        <v>69.308000000000007</v>
      </c>
      <c r="E103" s="9">
        <v>17.771000000000001</v>
      </c>
      <c r="F103" s="15">
        <v>0.25600000000000001</v>
      </c>
      <c r="G103" s="9">
        <v>0.215</v>
      </c>
      <c r="H103" s="9">
        <f t="shared" si="4"/>
        <v>256</v>
      </c>
      <c r="I103" s="11">
        <f t="shared" si="3"/>
        <v>1986.4135395883525</v>
      </c>
    </row>
    <row r="104" spans="1:9" x14ac:dyDescent="0.3">
      <c r="A104" s="8">
        <v>94</v>
      </c>
      <c r="B104" s="8">
        <v>20020421</v>
      </c>
      <c r="C104" s="9">
        <v>620</v>
      </c>
      <c r="D104" s="9">
        <v>366.49400000000003</v>
      </c>
      <c r="E104" s="9">
        <v>93.790999999999997</v>
      </c>
      <c r="F104" s="15">
        <v>0.25600000000000001</v>
      </c>
      <c r="G104" s="9">
        <v>0.20399999999999999</v>
      </c>
      <c r="H104" s="9">
        <f t="shared" si="4"/>
        <v>256</v>
      </c>
      <c r="I104" s="11">
        <f t="shared" si="3"/>
        <v>10483.805767347429</v>
      </c>
    </row>
    <row r="105" spans="1:9" x14ac:dyDescent="0.3">
      <c r="A105" s="8">
        <v>95</v>
      </c>
      <c r="B105" s="8">
        <v>20040315</v>
      </c>
      <c r="C105" s="9">
        <v>298</v>
      </c>
      <c r="D105" s="9">
        <v>15.683999999999999</v>
      </c>
      <c r="E105" s="9">
        <v>0.28799999999999998</v>
      </c>
      <c r="F105" s="15">
        <v>1.7999999999999999E-2</v>
      </c>
      <c r="G105" s="9">
        <v>0.01</v>
      </c>
      <c r="H105" s="9">
        <f t="shared" si="4"/>
        <v>18</v>
      </c>
      <c r="I105" s="11">
        <f t="shared" si="3"/>
        <v>32.192172607137778</v>
      </c>
    </row>
    <row r="106" spans="1:9" x14ac:dyDescent="0.3">
      <c r="A106" s="8">
        <v>96</v>
      </c>
      <c r="B106" s="8">
        <v>20041016</v>
      </c>
      <c r="C106" s="9">
        <v>323</v>
      </c>
      <c r="D106" s="9">
        <v>36.411999999999999</v>
      </c>
      <c r="E106" s="9">
        <v>10.500999999999999</v>
      </c>
      <c r="F106" s="15">
        <v>0.28799999999999998</v>
      </c>
      <c r="G106" s="9">
        <v>0.112</v>
      </c>
      <c r="H106" s="9">
        <f t="shared" si="4"/>
        <v>288</v>
      </c>
      <c r="I106" s="11">
        <f t="shared" si="3"/>
        <v>1173.7847380123396</v>
      </c>
    </row>
    <row r="107" spans="1:9" x14ac:dyDescent="0.3">
      <c r="A107" s="8">
        <v>97</v>
      </c>
      <c r="B107" s="8">
        <v>20050305</v>
      </c>
      <c r="C107" s="9">
        <v>306</v>
      </c>
      <c r="D107" s="9">
        <v>28.274999999999999</v>
      </c>
      <c r="E107" s="9">
        <v>1.0609999999999999</v>
      </c>
      <c r="F107" s="15">
        <v>3.7999999999999999E-2</v>
      </c>
      <c r="G107" s="9">
        <v>2.4E-2</v>
      </c>
      <c r="H107" s="9">
        <f t="shared" si="4"/>
        <v>38</v>
      </c>
      <c r="I107" s="11">
        <f t="shared" si="3"/>
        <v>118.59685811171245</v>
      </c>
    </row>
    <row r="108" spans="1:9" x14ac:dyDescent="0.3">
      <c r="A108" s="8">
        <v>98</v>
      </c>
      <c r="B108" s="8">
        <v>20051018</v>
      </c>
      <c r="C108" s="9">
        <v>325</v>
      </c>
      <c r="D108" s="9">
        <v>39.734999999999999</v>
      </c>
      <c r="E108" s="9">
        <v>2.8839999999999999</v>
      </c>
      <c r="F108" s="15">
        <v>7.2999999999999995E-2</v>
      </c>
      <c r="G108" s="9">
        <v>5.6000000000000001E-2</v>
      </c>
      <c r="H108" s="9">
        <f t="shared" si="4"/>
        <v>73</v>
      </c>
      <c r="I108" s="11">
        <f t="shared" si="3"/>
        <v>322.36883957981024</v>
      </c>
    </row>
    <row r="109" spans="1:9" x14ac:dyDescent="0.3">
      <c r="A109" s="8">
        <v>99</v>
      </c>
      <c r="B109" s="8">
        <v>20060205</v>
      </c>
      <c r="C109" s="9">
        <v>403</v>
      </c>
      <c r="D109" s="9">
        <v>77.116</v>
      </c>
      <c r="E109" s="9">
        <v>18.686</v>
      </c>
      <c r="F109" s="15">
        <v>0.24199999999999999</v>
      </c>
      <c r="G109" s="9">
        <v>0.25600000000000001</v>
      </c>
      <c r="H109" s="9">
        <f t="shared" si="4"/>
        <v>242</v>
      </c>
      <c r="I109" s="11">
        <f t="shared" si="3"/>
        <v>2088.6907546422799</v>
      </c>
    </row>
    <row r="110" spans="1:9" x14ac:dyDescent="0.3">
      <c r="A110" s="8">
        <v>100</v>
      </c>
      <c r="B110" s="8">
        <v>20061115</v>
      </c>
      <c r="C110" s="9">
        <v>418</v>
      </c>
      <c r="D110" s="9">
        <v>100.06699999999999</v>
      </c>
      <c r="E110" s="9">
        <v>6.1449999999999996</v>
      </c>
      <c r="F110" s="15">
        <v>6.0999999999999999E-2</v>
      </c>
      <c r="G110" s="9">
        <v>5.6000000000000001E-2</v>
      </c>
      <c r="H110" s="9">
        <f t="shared" si="4"/>
        <v>61</v>
      </c>
      <c r="I110" s="11">
        <f t="shared" si="3"/>
        <v>686.87812732938073</v>
      </c>
    </row>
    <row r="111" spans="1:9" x14ac:dyDescent="0.3">
      <c r="A111" s="8">
        <v>101</v>
      </c>
      <c r="B111" s="8">
        <v>20070306</v>
      </c>
      <c r="C111" s="9">
        <v>297</v>
      </c>
      <c r="D111" s="9">
        <v>19.227</v>
      </c>
      <c r="E111" s="9">
        <v>0.26500000000000001</v>
      </c>
      <c r="F111" s="15">
        <v>1.4E-2</v>
      </c>
      <c r="G111" s="9">
        <v>1.2999999999999999E-2</v>
      </c>
      <c r="H111" s="9">
        <f t="shared" si="4"/>
        <v>14</v>
      </c>
      <c r="I111" s="11">
        <f t="shared" si="3"/>
        <v>29.621269933651082</v>
      </c>
    </row>
    <row r="112" spans="1:9" x14ac:dyDescent="0.3">
      <c r="A112" s="8"/>
      <c r="B112" s="8"/>
      <c r="C112" s="9"/>
      <c r="D112" s="9"/>
      <c r="E112" s="9"/>
      <c r="F112" s="15"/>
      <c r="G112" s="9"/>
      <c r="H112" s="9"/>
      <c r="I112" s="11"/>
    </row>
    <row r="113" spans="1:9" x14ac:dyDescent="0.3">
      <c r="A113" s="8"/>
      <c r="B113" s="8"/>
      <c r="C113" s="9"/>
      <c r="D113" s="9"/>
      <c r="E113" s="9"/>
      <c r="F113" s="15"/>
      <c r="G113" s="9"/>
      <c r="H113" s="9"/>
      <c r="I113" s="11"/>
    </row>
    <row r="114" spans="1:9" x14ac:dyDescent="0.3">
      <c r="A114" s="8"/>
      <c r="B114" s="8"/>
      <c r="C114" s="9"/>
      <c r="D114" s="9"/>
      <c r="E114" s="9"/>
      <c r="F114" s="15"/>
      <c r="G114" s="9"/>
      <c r="H114" s="9"/>
      <c r="I114" s="11"/>
    </row>
    <row r="115" spans="1:9" x14ac:dyDescent="0.3">
      <c r="A115" s="8"/>
      <c r="B115" s="8"/>
      <c r="C115" s="9"/>
      <c r="D115" s="9"/>
      <c r="E115" s="9"/>
      <c r="F115" s="15"/>
      <c r="G115" s="9"/>
      <c r="H115" s="9"/>
      <c r="I115" s="11"/>
    </row>
    <row r="116" spans="1:9" x14ac:dyDescent="0.3">
      <c r="A116" s="8"/>
      <c r="B116" s="8"/>
      <c r="C116" s="9"/>
      <c r="D116" s="9"/>
      <c r="E116" s="9"/>
      <c r="F116" s="15"/>
      <c r="G116" s="9"/>
      <c r="H116" s="9"/>
      <c r="I116" s="11"/>
    </row>
    <row r="117" spans="1:9" x14ac:dyDescent="0.3">
      <c r="A117" s="8"/>
      <c r="B117" s="8"/>
      <c r="C117" s="9"/>
      <c r="D117" s="9"/>
      <c r="E117" s="9"/>
      <c r="F117" s="15"/>
      <c r="G117" s="9"/>
      <c r="H117" s="9"/>
      <c r="I117" s="11"/>
    </row>
    <row r="118" spans="1:9" x14ac:dyDescent="0.3">
      <c r="A118" s="8"/>
      <c r="B118" s="8"/>
      <c r="C118" s="9"/>
      <c r="D118" s="9"/>
      <c r="E118" s="9"/>
      <c r="F118" s="15"/>
      <c r="G118" s="9"/>
      <c r="H118" s="9"/>
      <c r="I118" s="11"/>
    </row>
    <row r="119" spans="1:9" x14ac:dyDescent="0.3">
      <c r="A119" s="8"/>
      <c r="B119" s="8"/>
      <c r="C119" s="9"/>
      <c r="D119" s="9"/>
      <c r="E119" s="9"/>
      <c r="F119" s="15"/>
      <c r="G119" s="9"/>
      <c r="H119" s="9"/>
      <c r="I119" s="11"/>
    </row>
    <row r="120" spans="1:9" x14ac:dyDescent="0.3">
      <c r="A120" s="8"/>
      <c r="B120" s="8"/>
      <c r="C120" s="9"/>
      <c r="D120" s="9"/>
      <c r="E120" s="9"/>
      <c r="F120" s="15"/>
      <c r="G120" s="9"/>
      <c r="H120" s="9"/>
      <c r="I120" s="11"/>
    </row>
    <row r="121" spans="1:9" x14ac:dyDescent="0.3">
      <c r="A121" s="8"/>
      <c r="B121" s="8"/>
      <c r="C121" s="9"/>
      <c r="D121" s="9"/>
      <c r="E121" s="9"/>
      <c r="F121" s="15"/>
      <c r="G121" s="9"/>
      <c r="H121" s="9"/>
      <c r="I121" s="11"/>
    </row>
    <row r="122" spans="1:9" x14ac:dyDescent="0.3">
      <c r="A122" s="8"/>
      <c r="B122" s="8"/>
      <c r="C122" s="9"/>
      <c r="D122" s="9"/>
      <c r="E122" s="9"/>
      <c r="F122" s="15"/>
      <c r="G122" s="9"/>
      <c r="H122" s="9"/>
      <c r="I122" s="11"/>
    </row>
    <row r="123" spans="1:9" x14ac:dyDescent="0.3">
      <c r="A123" s="8"/>
      <c r="B123" s="8"/>
      <c r="C123" s="9"/>
      <c r="D123" s="9"/>
      <c r="E123" s="9"/>
      <c r="F123" s="15"/>
      <c r="G123" s="9"/>
      <c r="H123" s="9"/>
      <c r="I123" s="11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F69DE-C56E-4484-9040-CA3A518254AB}">
  <dimension ref="A1:K123"/>
  <sheetViews>
    <sheetView topLeftCell="A76" workbookViewId="0">
      <selection activeCell="B105" sqref="B105"/>
    </sheetView>
  </sheetViews>
  <sheetFormatPr defaultRowHeight="14.4" x14ac:dyDescent="0.3"/>
  <cols>
    <col min="1" max="1" width="18.88671875" customWidth="1"/>
    <col min="2" max="2" width="11.5546875"/>
    <col min="3" max="5" width="11.44140625" style="1"/>
    <col min="6" max="7" width="15.88671875" style="1" customWidth="1"/>
    <col min="8" max="8" width="13.33203125" bestFit="1" customWidth="1"/>
    <col min="9" max="9" width="16.6640625" customWidth="1"/>
    <col min="10" max="10" width="14.33203125" bestFit="1" customWidth="1"/>
  </cols>
  <sheetData>
    <row r="1" spans="1:11" x14ac:dyDescent="0.3">
      <c r="A1" t="s">
        <v>32</v>
      </c>
    </row>
    <row r="2" spans="1:11" x14ac:dyDescent="0.3">
      <c r="A2" t="s">
        <v>1</v>
      </c>
      <c r="B2" t="s">
        <v>33</v>
      </c>
    </row>
    <row r="3" spans="1:11" x14ac:dyDescent="0.3">
      <c r="A3" t="s">
        <v>3</v>
      </c>
      <c r="B3" t="s">
        <v>34</v>
      </c>
    </row>
    <row r="4" spans="1:11" x14ac:dyDescent="0.3">
      <c r="A4" t="s">
        <v>5</v>
      </c>
      <c r="B4" t="s">
        <v>35</v>
      </c>
    </row>
    <row r="5" spans="1:11" x14ac:dyDescent="0.3">
      <c r="A5" t="s">
        <v>7</v>
      </c>
      <c r="B5" t="s">
        <v>36</v>
      </c>
    </row>
    <row r="6" spans="1:11" x14ac:dyDescent="0.3">
      <c r="A6" t="s">
        <v>9</v>
      </c>
      <c r="B6" t="s">
        <v>37</v>
      </c>
    </row>
    <row r="7" spans="1:11" x14ac:dyDescent="0.3">
      <c r="A7" t="s">
        <v>11</v>
      </c>
      <c r="B7" t="s">
        <v>38</v>
      </c>
    </row>
    <row r="8" spans="1:11" x14ac:dyDescent="0.3">
      <c r="A8" s="2" t="s">
        <v>12</v>
      </c>
      <c r="B8" s="2">
        <v>1</v>
      </c>
    </row>
    <row r="9" spans="1:11" ht="15" thickBot="1" x14ac:dyDescent="0.35">
      <c r="A9" s="2" t="s">
        <v>25</v>
      </c>
      <c r="B9" s="2">
        <f>B8/100</f>
        <v>0.01</v>
      </c>
      <c r="D9" s="3"/>
    </row>
    <row r="10" spans="1:11" ht="43.2" x14ac:dyDescent="0.3">
      <c r="A10" s="4" t="s">
        <v>13</v>
      </c>
      <c r="B10" s="5" t="s">
        <v>14</v>
      </c>
      <c r="C10" s="5" t="s">
        <v>15</v>
      </c>
      <c r="D10" s="5" t="s">
        <v>16</v>
      </c>
      <c r="E10" s="5" t="s">
        <v>17</v>
      </c>
      <c r="F10" s="5" t="s">
        <v>18</v>
      </c>
      <c r="G10" s="5" t="s">
        <v>19</v>
      </c>
      <c r="H10" s="5" t="s">
        <v>20</v>
      </c>
      <c r="I10" s="6" t="s">
        <v>21</v>
      </c>
      <c r="J10" s="7" t="s">
        <v>22</v>
      </c>
      <c r="K10" s="7" t="s">
        <v>23</v>
      </c>
    </row>
    <row r="11" spans="1:11" x14ac:dyDescent="0.3">
      <c r="A11" s="8">
        <v>1</v>
      </c>
      <c r="B11" s="8">
        <v>19940623</v>
      </c>
      <c r="C11" s="9">
        <v>180</v>
      </c>
      <c r="D11" s="9">
        <v>13.09</v>
      </c>
      <c r="E11" s="9">
        <v>0.39900000000000002</v>
      </c>
      <c r="F11" s="10">
        <v>2.9000000000000001E-2</v>
      </c>
      <c r="G11" s="9">
        <v>2.5999999999999999E-2</v>
      </c>
      <c r="H11" s="9">
        <f t="shared" ref="H11:H20" si="0">F11*1000</f>
        <v>29</v>
      </c>
      <c r="I11" s="11">
        <f t="shared" ref="I11:I74" si="1">(E11/$B$8)*3153600</f>
        <v>1258286.4000000001</v>
      </c>
      <c r="J11" s="12">
        <f>AVERAGE(I11:I123)</f>
        <v>1793203.3515789479</v>
      </c>
      <c r="K11" s="12">
        <f>AVERAGE(D11:D123)</f>
        <v>14.316880434782616</v>
      </c>
    </row>
    <row r="12" spans="1:11" x14ac:dyDescent="0.3">
      <c r="A12" s="8">
        <v>87</v>
      </c>
      <c r="B12" s="8">
        <v>20080206</v>
      </c>
      <c r="C12" s="9">
        <v>167</v>
      </c>
      <c r="D12" s="9">
        <v>9.3729999999999993</v>
      </c>
      <c r="E12" s="9">
        <v>4.2999999999999997E-2</v>
      </c>
      <c r="F12" s="10">
        <v>5.0000000000000001E-3</v>
      </c>
      <c r="G12" s="9">
        <v>6.0000000000000001E-3</v>
      </c>
      <c r="H12" s="9">
        <f t="shared" si="0"/>
        <v>5</v>
      </c>
      <c r="I12" s="11">
        <f t="shared" si="1"/>
        <v>135604.79999999999</v>
      </c>
    </row>
    <row r="13" spans="1:11" x14ac:dyDescent="0.3">
      <c r="A13" s="8">
        <v>3</v>
      </c>
      <c r="B13" s="8">
        <v>19940728</v>
      </c>
      <c r="C13" s="9">
        <v>175</v>
      </c>
      <c r="D13" s="9">
        <v>9.43</v>
      </c>
      <c r="E13" s="9">
        <v>0.27</v>
      </c>
      <c r="F13" s="10">
        <v>2.9000000000000001E-2</v>
      </c>
      <c r="G13" s="9">
        <v>2.9000000000000001E-2</v>
      </c>
      <c r="H13" s="9">
        <f t="shared" si="0"/>
        <v>29</v>
      </c>
      <c r="I13" s="11">
        <f t="shared" si="1"/>
        <v>851472</v>
      </c>
    </row>
    <row r="14" spans="1:11" x14ac:dyDescent="0.3">
      <c r="A14" s="8">
        <v>4</v>
      </c>
      <c r="B14" s="8">
        <v>19940811</v>
      </c>
      <c r="C14" s="9">
        <v>178</v>
      </c>
      <c r="D14" s="9">
        <v>11.48</v>
      </c>
      <c r="E14" s="9">
        <v>0.35399999999999998</v>
      </c>
      <c r="F14" s="10">
        <v>3.1E-2</v>
      </c>
      <c r="G14" s="9">
        <v>2.8000000000000001E-2</v>
      </c>
      <c r="H14" s="9">
        <f t="shared" si="0"/>
        <v>31</v>
      </c>
      <c r="I14" s="11">
        <f t="shared" si="1"/>
        <v>1116374.3999999999</v>
      </c>
    </row>
    <row r="15" spans="1:11" x14ac:dyDescent="0.3">
      <c r="A15" s="8">
        <v>5</v>
      </c>
      <c r="B15" s="8">
        <v>19940824</v>
      </c>
      <c r="C15" s="9">
        <v>159</v>
      </c>
      <c r="D15" s="9">
        <v>7.51</v>
      </c>
      <c r="E15" s="9">
        <v>0.20599999999999999</v>
      </c>
      <c r="F15" s="10">
        <v>2.7E-2</v>
      </c>
      <c r="G15" s="9">
        <v>2.7E-2</v>
      </c>
      <c r="H15" s="9">
        <f t="shared" si="0"/>
        <v>27</v>
      </c>
      <c r="I15" s="11">
        <f t="shared" si="1"/>
        <v>649641.6</v>
      </c>
    </row>
    <row r="16" spans="1:11" x14ac:dyDescent="0.3">
      <c r="A16" s="8">
        <v>6</v>
      </c>
      <c r="B16" s="8">
        <v>19940922</v>
      </c>
      <c r="C16" s="9">
        <v>150</v>
      </c>
      <c r="D16" s="9">
        <v>5.99</v>
      </c>
      <c r="E16" s="9">
        <v>0.17399999999999999</v>
      </c>
      <c r="F16" s="10">
        <v>2.9000000000000001E-2</v>
      </c>
      <c r="G16" s="9">
        <v>3.2000000000000001E-2</v>
      </c>
      <c r="H16" s="9">
        <f t="shared" si="0"/>
        <v>29</v>
      </c>
      <c r="I16" s="11">
        <f t="shared" si="1"/>
        <v>548726.39999999991</v>
      </c>
    </row>
    <row r="17" spans="1:10" x14ac:dyDescent="0.3">
      <c r="A17" s="8">
        <v>7</v>
      </c>
      <c r="B17" s="8">
        <v>19940929</v>
      </c>
      <c r="C17" s="9">
        <v>158</v>
      </c>
      <c r="D17" s="9">
        <v>5.76</v>
      </c>
      <c r="E17" s="9">
        <v>0.186</v>
      </c>
      <c r="F17" s="10">
        <v>3.2000000000000001E-2</v>
      </c>
      <c r="G17" s="9">
        <v>3.4000000000000002E-2</v>
      </c>
      <c r="H17" s="9">
        <f t="shared" si="0"/>
        <v>32</v>
      </c>
      <c r="I17" s="11">
        <f t="shared" si="1"/>
        <v>586569.6</v>
      </c>
    </row>
    <row r="18" spans="1:10" x14ac:dyDescent="0.3">
      <c r="A18" s="8">
        <v>8</v>
      </c>
      <c r="B18" s="8">
        <v>19941012</v>
      </c>
      <c r="C18" s="9">
        <v>167</v>
      </c>
      <c r="D18" s="9">
        <v>9.33</v>
      </c>
      <c r="E18" s="9">
        <v>0.32900000000000001</v>
      </c>
      <c r="F18" s="10">
        <v>5.5E-2</v>
      </c>
      <c r="G18" s="9">
        <v>3.1E-2</v>
      </c>
      <c r="H18" s="9">
        <f t="shared" si="0"/>
        <v>55</v>
      </c>
      <c r="I18" s="11">
        <f t="shared" si="1"/>
        <v>1037534.4</v>
      </c>
    </row>
    <row r="19" spans="1:10" x14ac:dyDescent="0.3">
      <c r="A19" s="8">
        <v>9</v>
      </c>
      <c r="B19" s="8">
        <v>19941026</v>
      </c>
      <c r="C19" s="9">
        <v>188</v>
      </c>
      <c r="D19" s="9">
        <v>15.81</v>
      </c>
      <c r="E19" s="9">
        <v>0.61499999999999999</v>
      </c>
      <c r="F19" s="10">
        <v>3.9E-2</v>
      </c>
      <c r="G19" s="9">
        <v>3.2000000000000001E-2</v>
      </c>
      <c r="H19" s="9">
        <f t="shared" si="0"/>
        <v>39</v>
      </c>
      <c r="I19" s="11">
        <f t="shared" si="1"/>
        <v>1939464</v>
      </c>
    </row>
    <row r="20" spans="1:10" x14ac:dyDescent="0.3">
      <c r="A20" s="8">
        <v>10</v>
      </c>
      <c r="B20" s="8">
        <v>19941110</v>
      </c>
      <c r="C20" s="9">
        <v>181</v>
      </c>
      <c r="D20" s="9">
        <v>14.21</v>
      </c>
      <c r="E20" s="9">
        <v>0.42499999999999999</v>
      </c>
      <c r="F20" s="10">
        <v>0.03</v>
      </c>
      <c r="G20" s="9">
        <v>2.9000000000000001E-2</v>
      </c>
      <c r="H20" s="9">
        <f t="shared" si="0"/>
        <v>30</v>
      </c>
      <c r="I20" s="11">
        <f t="shared" si="1"/>
        <v>1340280</v>
      </c>
    </row>
    <row r="21" spans="1:10" x14ac:dyDescent="0.3">
      <c r="A21" s="8">
        <v>11</v>
      </c>
      <c r="B21" s="8">
        <v>19941123</v>
      </c>
      <c r="C21" s="9"/>
      <c r="D21" s="9"/>
      <c r="E21" s="9"/>
      <c r="F21" s="10"/>
      <c r="G21" s="9"/>
      <c r="H21" s="9"/>
      <c r="I21" s="11">
        <f t="shared" si="1"/>
        <v>0</v>
      </c>
    </row>
    <row r="22" spans="1:10" x14ac:dyDescent="0.3">
      <c r="A22" s="8">
        <v>12</v>
      </c>
      <c r="B22" s="8">
        <v>19941207</v>
      </c>
      <c r="C22" s="9">
        <v>178</v>
      </c>
      <c r="D22" s="9">
        <v>13.01</v>
      </c>
      <c r="E22" s="9">
        <v>0.28999999999999998</v>
      </c>
      <c r="F22" s="10">
        <v>2.1999999999999999E-2</v>
      </c>
      <c r="G22" s="9">
        <v>3.1E-2</v>
      </c>
      <c r="H22" s="9">
        <f t="shared" ref="H22:H40" si="2">F22*1000</f>
        <v>22</v>
      </c>
      <c r="I22" s="11">
        <f t="shared" si="1"/>
        <v>914543.99999999988</v>
      </c>
    </row>
    <row r="23" spans="1:10" x14ac:dyDescent="0.3">
      <c r="A23" s="8">
        <v>13</v>
      </c>
      <c r="B23" s="8">
        <v>19941214</v>
      </c>
      <c r="C23" s="9">
        <v>168</v>
      </c>
      <c r="D23" s="9">
        <v>9.52</v>
      </c>
      <c r="E23" s="9">
        <v>0.33200000000000002</v>
      </c>
      <c r="F23" s="10">
        <v>3.2000000000000001E-2</v>
      </c>
      <c r="G23" s="9">
        <v>0.03</v>
      </c>
      <c r="H23" s="9">
        <f t="shared" si="2"/>
        <v>32</v>
      </c>
      <c r="I23" s="11">
        <f t="shared" si="1"/>
        <v>1046995.2000000001</v>
      </c>
    </row>
    <row r="24" spans="1:10" x14ac:dyDescent="0.3">
      <c r="A24" s="8">
        <v>14</v>
      </c>
      <c r="B24" s="8">
        <v>19950125</v>
      </c>
      <c r="C24" s="9">
        <v>196</v>
      </c>
      <c r="D24" s="9">
        <v>16.79</v>
      </c>
      <c r="E24" s="9">
        <v>0.49399999999999999</v>
      </c>
      <c r="F24" s="10">
        <v>2.9000000000000001E-2</v>
      </c>
      <c r="G24" s="9">
        <v>3.1E-2</v>
      </c>
      <c r="H24" s="9">
        <f t="shared" si="2"/>
        <v>29</v>
      </c>
      <c r="I24" s="11">
        <f t="shared" si="1"/>
        <v>1557878.4</v>
      </c>
    </row>
    <row r="25" spans="1:10" x14ac:dyDescent="0.3">
      <c r="A25" s="8">
        <v>15</v>
      </c>
      <c r="B25" s="8">
        <v>19950628</v>
      </c>
      <c r="C25" s="9">
        <v>171</v>
      </c>
      <c r="D25" s="9">
        <v>7.99</v>
      </c>
      <c r="E25" s="9">
        <v>0.34499999999999997</v>
      </c>
      <c r="F25" s="10">
        <v>4.2999999999999997E-2</v>
      </c>
      <c r="G25" s="9">
        <v>2.9000000000000001E-2</v>
      </c>
      <c r="H25" s="9">
        <f t="shared" si="2"/>
        <v>43</v>
      </c>
      <c r="I25" s="11">
        <f t="shared" si="1"/>
        <v>1087992</v>
      </c>
    </row>
    <row r="26" spans="1:10" x14ac:dyDescent="0.3">
      <c r="A26" s="8">
        <v>16</v>
      </c>
      <c r="B26" s="8">
        <v>19950712</v>
      </c>
      <c r="C26" s="9">
        <v>170</v>
      </c>
      <c r="D26" s="9">
        <v>9.2799999999999994</v>
      </c>
      <c r="E26" s="9">
        <v>0.26</v>
      </c>
      <c r="F26" s="10">
        <v>2.8000000000000001E-2</v>
      </c>
      <c r="G26" s="9">
        <v>3.2000000000000001E-2</v>
      </c>
      <c r="H26" s="9">
        <f t="shared" si="2"/>
        <v>28</v>
      </c>
      <c r="I26" s="11">
        <f t="shared" si="1"/>
        <v>819936</v>
      </c>
    </row>
    <row r="27" spans="1:10" x14ac:dyDescent="0.3">
      <c r="A27" s="8">
        <v>17</v>
      </c>
      <c r="B27" s="8">
        <v>19950727</v>
      </c>
      <c r="C27" s="9">
        <v>197</v>
      </c>
      <c r="D27" s="9">
        <v>18.86</v>
      </c>
      <c r="E27" s="9">
        <v>0.73399999999999999</v>
      </c>
      <c r="F27" s="10">
        <v>3.9E-2</v>
      </c>
      <c r="G27" s="9">
        <v>3.9E-2</v>
      </c>
      <c r="H27" s="9">
        <f t="shared" si="2"/>
        <v>39</v>
      </c>
      <c r="I27" s="11">
        <f t="shared" si="1"/>
        <v>2314742.4</v>
      </c>
    </row>
    <row r="28" spans="1:10" x14ac:dyDescent="0.3">
      <c r="A28" s="8">
        <v>18</v>
      </c>
      <c r="B28" s="8">
        <v>19950816</v>
      </c>
      <c r="C28" s="9">
        <v>201</v>
      </c>
      <c r="D28" s="9">
        <v>19.87</v>
      </c>
      <c r="E28" s="9">
        <v>0.63800000000000001</v>
      </c>
      <c r="F28" s="10">
        <v>3.2000000000000001E-2</v>
      </c>
      <c r="G28" s="9">
        <v>2.8000000000000001E-2</v>
      </c>
      <c r="H28" s="9">
        <f t="shared" si="2"/>
        <v>32</v>
      </c>
      <c r="I28" s="11">
        <f t="shared" si="1"/>
        <v>2011996.8</v>
      </c>
    </row>
    <row r="29" spans="1:10" x14ac:dyDescent="0.3">
      <c r="A29" s="8">
        <v>19</v>
      </c>
      <c r="B29" s="8">
        <v>19950830</v>
      </c>
      <c r="C29" s="9">
        <v>190</v>
      </c>
      <c r="D29" s="9">
        <v>14.76</v>
      </c>
      <c r="E29" s="9">
        <v>0.38100000000000001</v>
      </c>
      <c r="F29" s="10">
        <v>2.5999999999999999E-2</v>
      </c>
      <c r="G29" s="9">
        <v>2.3E-2</v>
      </c>
      <c r="H29" s="9">
        <f t="shared" si="2"/>
        <v>26</v>
      </c>
      <c r="I29" s="11">
        <f t="shared" si="1"/>
        <v>1201521.6000000001</v>
      </c>
    </row>
    <row r="30" spans="1:10" x14ac:dyDescent="0.3">
      <c r="A30" s="8">
        <v>20</v>
      </c>
      <c r="B30" s="8">
        <v>19950913</v>
      </c>
      <c r="C30" s="9">
        <v>174</v>
      </c>
      <c r="D30" s="9">
        <v>10.62</v>
      </c>
      <c r="E30" s="9">
        <v>0.28199999999999997</v>
      </c>
      <c r="F30" s="10">
        <v>2.7E-2</v>
      </c>
      <c r="G30" s="9">
        <v>4.1000000000000002E-2</v>
      </c>
      <c r="H30" s="9">
        <f t="shared" si="2"/>
        <v>27</v>
      </c>
      <c r="I30" s="11">
        <f t="shared" si="1"/>
        <v>889315.2</v>
      </c>
    </row>
    <row r="31" spans="1:10" ht="18" x14ac:dyDescent="0.35">
      <c r="A31" s="8">
        <v>21</v>
      </c>
      <c r="B31" s="8">
        <v>19950925</v>
      </c>
      <c r="C31" s="9">
        <v>196</v>
      </c>
      <c r="D31" s="9">
        <v>16.79</v>
      </c>
      <c r="E31" s="9">
        <v>0.49399999999999999</v>
      </c>
      <c r="F31" s="10">
        <v>2.9000000000000001E-2</v>
      </c>
      <c r="G31" s="9">
        <v>3.1E-2</v>
      </c>
      <c r="H31" s="9">
        <f t="shared" si="2"/>
        <v>29</v>
      </c>
      <c r="I31" s="11">
        <f t="shared" si="1"/>
        <v>1557878.4</v>
      </c>
      <c r="J31" s="14"/>
    </row>
    <row r="32" spans="1:10" x14ac:dyDescent="0.3">
      <c r="A32" s="8">
        <v>22</v>
      </c>
      <c r="B32" s="8">
        <v>19951011</v>
      </c>
      <c r="C32" s="9">
        <v>202</v>
      </c>
      <c r="D32" s="9">
        <v>18.39</v>
      </c>
      <c r="E32" s="9">
        <v>1.244</v>
      </c>
      <c r="F32" s="10">
        <v>6.8000000000000005E-2</v>
      </c>
      <c r="G32" s="9">
        <v>5.8999999999999997E-2</v>
      </c>
      <c r="H32" s="9">
        <f t="shared" si="2"/>
        <v>68</v>
      </c>
      <c r="I32" s="11">
        <f t="shared" si="1"/>
        <v>3923078.4</v>
      </c>
    </row>
    <row r="33" spans="1:10" x14ac:dyDescent="0.3">
      <c r="A33" s="8">
        <v>23</v>
      </c>
      <c r="B33" s="8">
        <v>19951026</v>
      </c>
      <c r="C33" s="9">
        <v>179</v>
      </c>
      <c r="D33" s="9">
        <v>11.35</v>
      </c>
      <c r="E33" s="9">
        <v>0.33400000000000002</v>
      </c>
      <c r="F33" s="10">
        <v>2.9000000000000001E-2</v>
      </c>
      <c r="G33" s="9">
        <v>0.03</v>
      </c>
      <c r="H33" s="9">
        <f t="shared" si="2"/>
        <v>29</v>
      </c>
      <c r="I33" s="11">
        <f t="shared" si="1"/>
        <v>1053302.4000000001</v>
      </c>
    </row>
    <row r="34" spans="1:10" x14ac:dyDescent="0.3">
      <c r="A34" s="8">
        <v>24</v>
      </c>
      <c r="B34" s="8">
        <v>19951108</v>
      </c>
      <c r="C34" s="9">
        <v>204</v>
      </c>
      <c r="D34" s="9">
        <v>21.67</v>
      </c>
      <c r="E34" s="9">
        <v>0.55500000000000005</v>
      </c>
      <c r="F34" s="10">
        <v>2.5999999999999999E-2</v>
      </c>
      <c r="G34" s="9">
        <v>2.5999999999999999E-2</v>
      </c>
      <c r="H34" s="9">
        <f t="shared" si="2"/>
        <v>26</v>
      </c>
      <c r="I34" s="11">
        <f t="shared" si="1"/>
        <v>1750248.0000000002</v>
      </c>
    </row>
    <row r="35" spans="1:10" x14ac:dyDescent="0.3">
      <c r="A35" s="8">
        <v>25</v>
      </c>
      <c r="B35" s="8">
        <v>19951122</v>
      </c>
      <c r="C35" s="9">
        <v>189</v>
      </c>
      <c r="D35" s="9">
        <v>12.08</v>
      </c>
      <c r="E35" s="9">
        <v>0.309</v>
      </c>
      <c r="F35" s="10">
        <v>2.5999999999999999E-2</v>
      </c>
      <c r="G35" s="9">
        <v>2.5000000000000001E-2</v>
      </c>
      <c r="H35" s="9">
        <f t="shared" si="2"/>
        <v>26</v>
      </c>
      <c r="I35" s="11">
        <f t="shared" si="1"/>
        <v>974462.4</v>
      </c>
    </row>
    <row r="36" spans="1:10" x14ac:dyDescent="0.3">
      <c r="A36" s="8">
        <v>26</v>
      </c>
      <c r="B36" s="8">
        <v>19951211</v>
      </c>
      <c r="C36" s="9">
        <v>179</v>
      </c>
      <c r="D36" s="9">
        <v>10.81</v>
      </c>
      <c r="E36" s="9">
        <v>0.35</v>
      </c>
      <c r="F36" s="10">
        <v>3.2000000000000001E-2</v>
      </c>
      <c r="G36" s="9">
        <v>2.9000000000000001E-2</v>
      </c>
      <c r="H36" s="9">
        <f t="shared" si="2"/>
        <v>32</v>
      </c>
      <c r="I36" s="11">
        <f t="shared" si="1"/>
        <v>1103760</v>
      </c>
    </row>
    <row r="37" spans="1:10" x14ac:dyDescent="0.3">
      <c r="A37" s="8">
        <v>27</v>
      </c>
      <c r="B37" s="8">
        <v>19951220</v>
      </c>
      <c r="C37" s="9">
        <v>199</v>
      </c>
      <c r="D37" s="9">
        <v>17.97</v>
      </c>
      <c r="E37" s="9">
        <v>0.55600000000000005</v>
      </c>
      <c r="F37" s="10">
        <v>3.1E-2</v>
      </c>
      <c r="G37" s="9">
        <v>3.5000000000000003E-2</v>
      </c>
      <c r="H37" s="9">
        <f t="shared" si="2"/>
        <v>31</v>
      </c>
      <c r="I37" s="11">
        <f t="shared" si="1"/>
        <v>1753401.6</v>
      </c>
    </row>
    <row r="38" spans="1:10" x14ac:dyDescent="0.3">
      <c r="A38" s="8">
        <v>28</v>
      </c>
      <c r="B38" s="8">
        <v>19960130</v>
      </c>
      <c r="C38" s="9">
        <v>177</v>
      </c>
      <c r="D38" s="9">
        <v>12.77</v>
      </c>
      <c r="E38" s="9">
        <v>0.371</v>
      </c>
      <c r="F38" s="10">
        <v>2.9000000000000001E-2</v>
      </c>
      <c r="G38" s="9">
        <v>3.5999999999999997E-2</v>
      </c>
      <c r="H38" s="9">
        <f t="shared" si="2"/>
        <v>29</v>
      </c>
      <c r="I38" s="11">
        <f t="shared" si="1"/>
        <v>1169985.6000000001</v>
      </c>
    </row>
    <row r="39" spans="1:10" x14ac:dyDescent="0.3">
      <c r="A39" s="8">
        <v>29</v>
      </c>
      <c r="B39" s="8">
        <v>19960214</v>
      </c>
      <c r="C39" s="9">
        <v>173</v>
      </c>
      <c r="D39" s="9">
        <v>11.6</v>
      </c>
      <c r="E39" s="9">
        <v>0.30499999999999999</v>
      </c>
      <c r="F39" s="10">
        <v>2.5999999999999999E-2</v>
      </c>
      <c r="G39" s="9">
        <v>2.7E-2</v>
      </c>
      <c r="H39" s="9">
        <f t="shared" si="2"/>
        <v>26</v>
      </c>
      <c r="I39" s="11">
        <f t="shared" si="1"/>
        <v>961848</v>
      </c>
    </row>
    <row r="40" spans="1:10" x14ac:dyDescent="0.3">
      <c r="A40" s="8">
        <v>30</v>
      </c>
      <c r="B40" s="8">
        <v>19960228</v>
      </c>
      <c r="C40" s="9">
        <v>179</v>
      </c>
      <c r="D40" s="9">
        <v>12.7</v>
      </c>
      <c r="E40" s="9">
        <v>0.28499999999999998</v>
      </c>
      <c r="F40" s="10">
        <v>2.1999999999999999E-2</v>
      </c>
      <c r="G40" s="9">
        <v>2.5000000000000001E-2</v>
      </c>
      <c r="H40" s="9">
        <f t="shared" si="2"/>
        <v>22</v>
      </c>
      <c r="I40" s="11">
        <f t="shared" si="1"/>
        <v>898775.99999999988</v>
      </c>
    </row>
    <row r="41" spans="1:10" x14ac:dyDescent="0.3">
      <c r="A41" s="8">
        <v>74</v>
      </c>
      <c r="B41" s="8">
        <v>19990325</v>
      </c>
      <c r="C41" s="9">
        <v>202</v>
      </c>
      <c r="D41" s="9"/>
      <c r="E41" s="9"/>
      <c r="F41" s="10"/>
      <c r="G41" s="9"/>
      <c r="H41" s="9"/>
      <c r="I41" s="11">
        <f t="shared" si="1"/>
        <v>0</v>
      </c>
    </row>
    <row r="42" spans="1:10" x14ac:dyDescent="0.3">
      <c r="A42" s="8">
        <v>32</v>
      </c>
      <c r="B42" s="8">
        <v>19960329</v>
      </c>
      <c r="C42" s="9">
        <v>178</v>
      </c>
      <c r="D42" s="9">
        <v>12.68</v>
      </c>
      <c r="E42" s="9">
        <v>0.45400000000000001</v>
      </c>
      <c r="F42" s="10">
        <v>3.5999999999999997E-2</v>
      </c>
      <c r="G42" s="9">
        <v>0.03</v>
      </c>
      <c r="H42" s="9">
        <f t="shared" ref="H42:H97" si="3">F42*1000</f>
        <v>36</v>
      </c>
      <c r="I42" s="11">
        <f t="shared" si="1"/>
        <v>1431734.4000000001</v>
      </c>
    </row>
    <row r="43" spans="1:10" x14ac:dyDescent="0.3">
      <c r="A43" s="8">
        <v>33</v>
      </c>
      <c r="B43" s="8">
        <v>19960416</v>
      </c>
      <c r="C43" s="9">
        <v>182</v>
      </c>
      <c r="D43" s="9">
        <v>12.58</v>
      </c>
      <c r="E43" s="9">
        <v>0.38200000000000001</v>
      </c>
      <c r="F43" s="10">
        <v>0.03</v>
      </c>
      <c r="G43" s="9">
        <v>0.03</v>
      </c>
      <c r="H43" s="9">
        <f t="shared" si="3"/>
        <v>30</v>
      </c>
      <c r="I43" s="11">
        <f t="shared" si="1"/>
        <v>1204675.2</v>
      </c>
    </row>
    <row r="44" spans="1:10" x14ac:dyDescent="0.3">
      <c r="A44" s="8">
        <v>34</v>
      </c>
      <c r="B44" s="8">
        <v>19960428</v>
      </c>
      <c r="C44" s="9">
        <v>194</v>
      </c>
      <c r="D44" s="9">
        <v>16.309999999999999</v>
      </c>
      <c r="E44" s="9">
        <v>0.436</v>
      </c>
      <c r="F44" s="10">
        <v>2.7E-2</v>
      </c>
      <c r="G44" s="9">
        <v>2.7E-2</v>
      </c>
      <c r="H44" s="9">
        <f t="shared" si="3"/>
        <v>27</v>
      </c>
      <c r="I44" s="11">
        <f t="shared" si="1"/>
        <v>1374969.6</v>
      </c>
    </row>
    <row r="45" spans="1:10" ht="18" x14ac:dyDescent="0.35">
      <c r="A45" s="8">
        <v>35</v>
      </c>
      <c r="B45" s="8">
        <v>19960513</v>
      </c>
      <c r="C45" s="9">
        <v>220</v>
      </c>
      <c r="D45" s="9">
        <v>23.83</v>
      </c>
      <c r="E45" s="9">
        <v>0.59499999999999997</v>
      </c>
      <c r="F45" s="10">
        <v>2.5000000000000001E-2</v>
      </c>
      <c r="G45" s="9">
        <v>2.5000000000000001E-2</v>
      </c>
      <c r="H45" s="9">
        <f t="shared" si="3"/>
        <v>25</v>
      </c>
      <c r="I45" s="11">
        <f t="shared" si="1"/>
        <v>1876392</v>
      </c>
      <c r="J45" s="17"/>
    </row>
    <row r="46" spans="1:10" x14ac:dyDescent="0.3">
      <c r="A46" s="8">
        <v>36</v>
      </c>
      <c r="B46" s="8">
        <v>19960530</v>
      </c>
      <c r="C46" s="9">
        <v>217</v>
      </c>
      <c r="D46" s="9">
        <v>25.92</v>
      </c>
      <c r="E46" s="9">
        <v>1.002</v>
      </c>
      <c r="F46" s="10">
        <v>3.9E-2</v>
      </c>
      <c r="G46" s="9">
        <v>2.8000000000000001E-2</v>
      </c>
      <c r="H46" s="9">
        <f t="shared" si="3"/>
        <v>39</v>
      </c>
      <c r="I46" s="11">
        <f t="shared" si="1"/>
        <v>3159907.2</v>
      </c>
    </row>
    <row r="47" spans="1:10" x14ac:dyDescent="0.3">
      <c r="A47" s="8">
        <v>37</v>
      </c>
      <c r="B47" s="8">
        <v>19960618</v>
      </c>
      <c r="C47" s="9">
        <v>219</v>
      </c>
      <c r="D47" s="9">
        <v>30.88</v>
      </c>
      <c r="E47" s="9">
        <v>1.2050000000000001</v>
      </c>
      <c r="F47" s="10">
        <v>3.9E-2</v>
      </c>
      <c r="G47" s="9">
        <v>4.7E-2</v>
      </c>
      <c r="H47" s="9">
        <f t="shared" si="3"/>
        <v>39</v>
      </c>
      <c r="I47" s="11">
        <f t="shared" si="1"/>
        <v>3800088</v>
      </c>
    </row>
    <row r="48" spans="1:10" x14ac:dyDescent="0.3">
      <c r="A48" s="8">
        <v>79</v>
      </c>
      <c r="B48" s="8">
        <v>19990803</v>
      </c>
      <c r="C48" s="9">
        <v>170</v>
      </c>
      <c r="D48" s="9">
        <v>10.145</v>
      </c>
      <c r="E48" s="9">
        <v>9.2999999999999999E-2</v>
      </c>
      <c r="F48" s="10">
        <v>8.9999999999999993E-3</v>
      </c>
      <c r="G48" s="9">
        <v>7.0000000000000001E-3</v>
      </c>
      <c r="H48" s="9">
        <f t="shared" si="3"/>
        <v>9</v>
      </c>
      <c r="I48" s="11">
        <f t="shared" si="1"/>
        <v>293284.8</v>
      </c>
    </row>
    <row r="49" spans="1:9" x14ac:dyDescent="0.3">
      <c r="A49" s="8">
        <v>39</v>
      </c>
      <c r="B49" s="8">
        <v>19960717</v>
      </c>
      <c r="C49" s="9">
        <v>187</v>
      </c>
      <c r="D49" s="9">
        <v>13.42</v>
      </c>
      <c r="E49" s="9">
        <v>0.31900000000000001</v>
      </c>
      <c r="F49" s="10">
        <v>2.4E-2</v>
      </c>
      <c r="G49" s="9">
        <v>2.5000000000000001E-2</v>
      </c>
      <c r="H49" s="9">
        <f t="shared" si="3"/>
        <v>24</v>
      </c>
      <c r="I49" s="11">
        <f t="shared" si="1"/>
        <v>1005998.4</v>
      </c>
    </row>
    <row r="50" spans="1:9" x14ac:dyDescent="0.3">
      <c r="A50" s="8">
        <v>40</v>
      </c>
      <c r="B50" s="8">
        <v>19960724</v>
      </c>
      <c r="C50" s="9">
        <v>178</v>
      </c>
      <c r="D50" s="9">
        <v>11.61</v>
      </c>
      <c r="E50" s="9">
        <v>0.31900000000000001</v>
      </c>
      <c r="F50" s="10">
        <v>2.7E-2</v>
      </c>
      <c r="G50" s="9">
        <v>2.8000000000000001E-2</v>
      </c>
      <c r="H50" s="9">
        <f t="shared" si="3"/>
        <v>27</v>
      </c>
      <c r="I50" s="11">
        <f t="shared" si="1"/>
        <v>1005998.4</v>
      </c>
    </row>
    <row r="51" spans="1:9" x14ac:dyDescent="0.3">
      <c r="A51" s="8">
        <v>41</v>
      </c>
      <c r="B51" s="8">
        <v>19960806</v>
      </c>
      <c r="C51" s="9">
        <v>176</v>
      </c>
      <c r="D51" s="9">
        <v>10.7</v>
      </c>
      <c r="E51" s="9">
        <v>0.30199999999999999</v>
      </c>
      <c r="F51" s="10">
        <v>2.8000000000000001E-2</v>
      </c>
      <c r="G51" s="9">
        <v>4.7E-2</v>
      </c>
      <c r="H51" s="9">
        <f t="shared" si="3"/>
        <v>28</v>
      </c>
      <c r="I51" s="11">
        <f t="shared" si="1"/>
        <v>952387.2</v>
      </c>
    </row>
    <row r="52" spans="1:9" x14ac:dyDescent="0.3">
      <c r="A52" s="8">
        <v>42</v>
      </c>
      <c r="B52" s="8">
        <v>19960828</v>
      </c>
      <c r="C52" s="9">
        <v>180</v>
      </c>
      <c r="D52" s="9">
        <v>11.32</v>
      </c>
      <c r="E52" s="9">
        <v>0.28100000000000003</v>
      </c>
      <c r="F52" s="10">
        <v>2.5000000000000001E-2</v>
      </c>
      <c r="G52" s="9">
        <v>3.3000000000000002E-2</v>
      </c>
      <c r="H52" s="9">
        <f t="shared" si="3"/>
        <v>25</v>
      </c>
      <c r="I52" s="11">
        <f t="shared" si="1"/>
        <v>886161.60000000009</v>
      </c>
    </row>
    <row r="53" spans="1:9" x14ac:dyDescent="0.3">
      <c r="A53" s="8">
        <v>85</v>
      </c>
      <c r="B53" s="8">
        <v>20070729</v>
      </c>
      <c r="C53" s="9">
        <v>178</v>
      </c>
      <c r="D53" s="9">
        <v>11.74</v>
      </c>
      <c r="E53" s="9">
        <v>0.115</v>
      </c>
      <c r="F53" s="10">
        <v>0.01</v>
      </c>
      <c r="G53" s="9">
        <v>8.9999999999999993E-3</v>
      </c>
      <c r="H53" s="9">
        <f t="shared" si="3"/>
        <v>10</v>
      </c>
      <c r="I53" s="11">
        <f t="shared" si="1"/>
        <v>362664</v>
      </c>
    </row>
    <row r="54" spans="1:9" x14ac:dyDescent="0.3">
      <c r="A54" s="8">
        <v>44</v>
      </c>
      <c r="B54" s="8">
        <v>19960927</v>
      </c>
      <c r="C54" s="9">
        <v>180</v>
      </c>
      <c r="D54" s="9">
        <v>10.97</v>
      </c>
      <c r="E54" s="9">
        <v>0.23899999999999999</v>
      </c>
      <c r="F54" s="10">
        <v>2.1999999999999999E-2</v>
      </c>
      <c r="G54" s="9">
        <v>0.03</v>
      </c>
      <c r="H54" s="9">
        <f t="shared" si="3"/>
        <v>22</v>
      </c>
      <c r="I54" s="11">
        <f t="shared" si="1"/>
        <v>753710.4</v>
      </c>
    </row>
    <row r="55" spans="1:9" x14ac:dyDescent="0.3">
      <c r="A55" s="8">
        <v>45</v>
      </c>
      <c r="B55" s="8">
        <v>19961009</v>
      </c>
      <c r="C55" s="9">
        <v>200</v>
      </c>
      <c r="D55" s="9">
        <v>16.98</v>
      </c>
      <c r="E55" s="9">
        <v>0.747</v>
      </c>
      <c r="F55" s="10">
        <v>4.3999999999999997E-2</v>
      </c>
      <c r="G55" s="9">
        <v>4.3999999999999997E-2</v>
      </c>
      <c r="H55" s="9">
        <f t="shared" si="3"/>
        <v>44</v>
      </c>
      <c r="I55" s="11">
        <f t="shared" si="1"/>
        <v>2355739.2000000002</v>
      </c>
    </row>
    <row r="56" spans="1:9" x14ac:dyDescent="0.3">
      <c r="A56" s="8">
        <v>46</v>
      </c>
      <c r="B56" s="8">
        <v>19961029</v>
      </c>
      <c r="C56" s="9">
        <v>194</v>
      </c>
      <c r="D56" s="9">
        <v>15.68</v>
      </c>
      <c r="E56" s="9">
        <v>0.443</v>
      </c>
      <c r="F56" s="10">
        <v>2.8000000000000001E-2</v>
      </c>
      <c r="G56" s="9">
        <v>3.7999999999999999E-2</v>
      </c>
      <c r="H56" s="9">
        <f t="shared" si="3"/>
        <v>28</v>
      </c>
      <c r="I56" s="11">
        <f t="shared" si="1"/>
        <v>1397044.8</v>
      </c>
    </row>
    <row r="57" spans="1:9" x14ac:dyDescent="0.3">
      <c r="A57" s="8">
        <v>47</v>
      </c>
      <c r="B57" s="8">
        <v>19961113</v>
      </c>
      <c r="C57" s="9">
        <v>179</v>
      </c>
      <c r="D57" s="9">
        <v>10.81</v>
      </c>
      <c r="E57" s="9">
        <v>0.28399999999999997</v>
      </c>
      <c r="F57" s="10">
        <v>2.5999999999999999E-2</v>
      </c>
      <c r="G57" s="9">
        <v>2.7E-2</v>
      </c>
      <c r="H57" s="9">
        <f t="shared" si="3"/>
        <v>26</v>
      </c>
      <c r="I57" s="11">
        <f t="shared" si="1"/>
        <v>895622.39999999991</v>
      </c>
    </row>
    <row r="58" spans="1:9" x14ac:dyDescent="0.3">
      <c r="A58" s="8">
        <v>48</v>
      </c>
      <c r="B58" s="8">
        <v>19961127</v>
      </c>
      <c r="C58" s="9">
        <v>179</v>
      </c>
      <c r="D58" s="9">
        <v>8.82</v>
      </c>
      <c r="E58" s="9">
        <v>0.224</v>
      </c>
      <c r="F58" s="10">
        <v>2.5000000000000001E-2</v>
      </c>
      <c r="G58" s="9">
        <v>2.5000000000000001E-2</v>
      </c>
      <c r="H58" s="9">
        <f t="shared" si="3"/>
        <v>25</v>
      </c>
      <c r="I58" s="11">
        <f t="shared" si="1"/>
        <v>706406.40000000002</v>
      </c>
    </row>
    <row r="59" spans="1:9" x14ac:dyDescent="0.3">
      <c r="A59" s="8">
        <v>49</v>
      </c>
      <c r="B59" s="8">
        <v>19961204</v>
      </c>
      <c r="C59" s="9">
        <v>184</v>
      </c>
      <c r="D59" s="9">
        <v>10.93</v>
      </c>
      <c r="E59" s="9">
        <v>0.28599999999999998</v>
      </c>
      <c r="F59" s="10">
        <v>2.5999999999999999E-2</v>
      </c>
      <c r="G59" s="9">
        <v>2.9000000000000001E-2</v>
      </c>
      <c r="H59" s="9">
        <f t="shared" si="3"/>
        <v>26</v>
      </c>
      <c r="I59" s="11">
        <f t="shared" si="1"/>
        <v>901929.6</v>
      </c>
    </row>
    <row r="60" spans="1:9" x14ac:dyDescent="0.3">
      <c r="A60" s="8">
        <v>50</v>
      </c>
      <c r="B60" s="8">
        <v>19961214</v>
      </c>
      <c r="C60" s="9">
        <v>188</v>
      </c>
      <c r="D60" s="9">
        <v>11.03</v>
      </c>
      <c r="E60" s="9">
        <v>0.224</v>
      </c>
      <c r="F60" s="10">
        <v>0.02</v>
      </c>
      <c r="G60" s="9">
        <v>3.1E-2</v>
      </c>
      <c r="H60" s="9">
        <f t="shared" si="3"/>
        <v>20</v>
      </c>
      <c r="I60" s="11">
        <f t="shared" si="1"/>
        <v>706406.40000000002</v>
      </c>
    </row>
    <row r="61" spans="1:9" x14ac:dyDescent="0.3">
      <c r="A61" s="8">
        <v>51</v>
      </c>
      <c r="B61" s="8">
        <v>19970130</v>
      </c>
      <c r="C61" s="9">
        <v>174</v>
      </c>
      <c r="D61" s="9">
        <v>9.31</v>
      </c>
      <c r="E61" s="9">
        <v>0.26600000000000001</v>
      </c>
      <c r="F61" s="10">
        <v>2.9000000000000001E-2</v>
      </c>
      <c r="G61" s="9">
        <v>2.8000000000000001E-2</v>
      </c>
      <c r="H61" s="9">
        <f t="shared" si="3"/>
        <v>29</v>
      </c>
      <c r="I61" s="11">
        <f t="shared" si="1"/>
        <v>838857.60000000009</v>
      </c>
    </row>
    <row r="62" spans="1:9" x14ac:dyDescent="0.3">
      <c r="A62" s="8">
        <v>52</v>
      </c>
      <c r="B62" s="8">
        <v>19970226</v>
      </c>
      <c r="C62" s="9">
        <v>174</v>
      </c>
      <c r="D62" s="9">
        <v>7.79</v>
      </c>
      <c r="E62" s="9">
        <v>0.17699999999999999</v>
      </c>
      <c r="F62" s="10">
        <v>2.3E-2</v>
      </c>
      <c r="G62" s="9">
        <v>2.8000000000000001E-2</v>
      </c>
      <c r="H62" s="9">
        <f t="shared" si="3"/>
        <v>23</v>
      </c>
      <c r="I62" s="11">
        <f t="shared" si="1"/>
        <v>558187.19999999995</v>
      </c>
    </row>
    <row r="63" spans="1:9" x14ac:dyDescent="0.3">
      <c r="A63" s="8">
        <v>53</v>
      </c>
      <c r="B63" s="8">
        <v>19970318</v>
      </c>
      <c r="C63" s="9">
        <v>184</v>
      </c>
      <c r="D63" s="9">
        <v>10.32</v>
      </c>
      <c r="E63" s="9">
        <v>0.28299999999999997</v>
      </c>
      <c r="F63" s="10">
        <v>2.7E-2</v>
      </c>
      <c r="G63" s="9">
        <v>2.9000000000000001E-2</v>
      </c>
      <c r="H63" s="9">
        <f t="shared" si="3"/>
        <v>27</v>
      </c>
      <c r="I63" s="11">
        <f t="shared" si="1"/>
        <v>892468.79999999993</v>
      </c>
    </row>
    <row r="64" spans="1:9" x14ac:dyDescent="0.3">
      <c r="A64" s="8">
        <v>54</v>
      </c>
      <c r="B64" s="8">
        <v>19970415</v>
      </c>
      <c r="C64" s="9">
        <v>170</v>
      </c>
      <c r="D64" s="9">
        <v>7.89</v>
      </c>
      <c r="E64" s="9">
        <v>0.19400000000000001</v>
      </c>
      <c r="F64" s="10">
        <v>2.5000000000000001E-2</v>
      </c>
      <c r="G64" s="9">
        <v>2.5999999999999999E-2</v>
      </c>
      <c r="H64" s="9">
        <f t="shared" si="3"/>
        <v>25</v>
      </c>
      <c r="I64" s="11">
        <f t="shared" si="1"/>
        <v>611798.4</v>
      </c>
    </row>
    <row r="65" spans="1:9" x14ac:dyDescent="0.3">
      <c r="A65" s="8">
        <v>55</v>
      </c>
      <c r="B65" s="8">
        <v>19970520</v>
      </c>
      <c r="C65" s="9">
        <v>164</v>
      </c>
      <c r="D65" s="9">
        <v>6.2</v>
      </c>
      <c r="E65" s="9">
        <v>0.15</v>
      </c>
      <c r="F65" s="10">
        <v>2.4E-2</v>
      </c>
      <c r="G65" s="9">
        <v>2.8000000000000001E-2</v>
      </c>
      <c r="H65" s="9">
        <f t="shared" si="3"/>
        <v>24</v>
      </c>
      <c r="I65" s="11">
        <f t="shared" si="1"/>
        <v>473040</v>
      </c>
    </row>
    <row r="66" spans="1:9" x14ac:dyDescent="0.3">
      <c r="A66" s="8">
        <v>56</v>
      </c>
      <c r="B66" s="8">
        <v>19970625</v>
      </c>
      <c r="C66" s="9">
        <v>170</v>
      </c>
      <c r="D66" s="9">
        <v>7.7</v>
      </c>
      <c r="E66" s="9">
        <v>0.214</v>
      </c>
      <c r="F66" s="10">
        <v>2.8000000000000001E-2</v>
      </c>
      <c r="G66" s="9">
        <v>2.7E-2</v>
      </c>
      <c r="H66" s="9">
        <f t="shared" si="3"/>
        <v>28</v>
      </c>
      <c r="I66" s="11">
        <f t="shared" si="1"/>
        <v>674870.4</v>
      </c>
    </row>
    <row r="67" spans="1:9" x14ac:dyDescent="0.3">
      <c r="A67" s="8">
        <v>57</v>
      </c>
      <c r="B67" s="8">
        <v>19970722</v>
      </c>
      <c r="C67" s="9">
        <v>157</v>
      </c>
      <c r="D67" s="9">
        <v>5.22</v>
      </c>
      <c r="E67" s="9">
        <v>0.13800000000000001</v>
      </c>
      <c r="F67" s="10">
        <v>2.5999999999999999E-2</v>
      </c>
      <c r="G67" s="9">
        <v>2.8000000000000001E-2</v>
      </c>
      <c r="H67" s="9">
        <f t="shared" si="3"/>
        <v>26</v>
      </c>
      <c r="I67" s="11">
        <f t="shared" si="1"/>
        <v>435196.80000000005</v>
      </c>
    </row>
    <row r="68" spans="1:9" x14ac:dyDescent="0.3">
      <c r="A68" s="8">
        <v>58</v>
      </c>
      <c r="B68" s="8">
        <v>19970827</v>
      </c>
      <c r="C68" s="9">
        <v>149</v>
      </c>
      <c r="D68" s="9">
        <v>3.81</v>
      </c>
      <c r="E68" s="9">
        <v>9.5000000000000001E-2</v>
      </c>
      <c r="F68" s="10">
        <v>2.5000000000000001E-2</v>
      </c>
      <c r="G68" s="9">
        <v>0.03</v>
      </c>
      <c r="H68" s="9">
        <f t="shared" si="3"/>
        <v>25</v>
      </c>
      <c r="I68" s="11">
        <f t="shared" si="1"/>
        <v>299592</v>
      </c>
    </row>
    <row r="69" spans="1:9" x14ac:dyDescent="0.3">
      <c r="A69" s="8">
        <v>59</v>
      </c>
      <c r="B69" s="8">
        <v>19970921</v>
      </c>
      <c r="C69" s="9">
        <v>158</v>
      </c>
      <c r="D69" s="9">
        <v>6.2</v>
      </c>
      <c r="E69" s="9">
        <v>0.16600000000000001</v>
      </c>
      <c r="F69" s="10">
        <v>2.7E-2</v>
      </c>
      <c r="G69" s="9">
        <v>2.7E-2</v>
      </c>
      <c r="H69" s="9">
        <f t="shared" si="3"/>
        <v>27</v>
      </c>
      <c r="I69" s="11">
        <f t="shared" si="1"/>
        <v>523497.60000000003</v>
      </c>
    </row>
    <row r="70" spans="1:9" x14ac:dyDescent="0.3">
      <c r="A70" s="8">
        <v>60</v>
      </c>
      <c r="B70" s="8">
        <v>19971022</v>
      </c>
      <c r="C70" s="9">
        <v>198</v>
      </c>
      <c r="D70" s="9">
        <v>16.7</v>
      </c>
      <c r="E70" s="9">
        <v>0.40500000000000003</v>
      </c>
      <c r="F70" s="10">
        <v>2.4E-2</v>
      </c>
      <c r="G70" s="9">
        <v>2.5999999999999999E-2</v>
      </c>
      <c r="H70" s="9">
        <f t="shared" si="3"/>
        <v>24</v>
      </c>
      <c r="I70" s="11">
        <f t="shared" si="1"/>
        <v>1277208</v>
      </c>
    </row>
    <row r="71" spans="1:9" x14ac:dyDescent="0.3">
      <c r="A71" s="8">
        <v>77</v>
      </c>
      <c r="B71" s="8">
        <v>19990616</v>
      </c>
      <c r="C71" s="9">
        <v>207</v>
      </c>
      <c r="D71" s="9">
        <v>20.45</v>
      </c>
      <c r="E71" s="9">
        <v>0.20899999999999999</v>
      </c>
      <c r="F71" s="10">
        <v>0.01</v>
      </c>
      <c r="G71" s="9">
        <v>8.9999999999999993E-3</v>
      </c>
      <c r="H71" s="9">
        <f t="shared" si="3"/>
        <v>10</v>
      </c>
      <c r="I71" s="11">
        <f t="shared" si="1"/>
        <v>659102.4</v>
      </c>
    </row>
    <row r="72" spans="1:9" x14ac:dyDescent="0.3">
      <c r="A72" s="8">
        <v>62</v>
      </c>
      <c r="B72" s="8">
        <v>19971210</v>
      </c>
      <c r="C72" s="9">
        <v>150</v>
      </c>
      <c r="D72" s="9">
        <v>5.26</v>
      </c>
      <c r="E72" s="9">
        <v>0.13700000000000001</v>
      </c>
      <c r="F72" s="10">
        <v>2.5999999999999999E-2</v>
      </c>
      <c r="G72" s="9">
        <v>3.2000000000000001E-2</v>
      </c>
      <c r="H72" s="9">
        <f t="shared" si="3"/>
        <v>26</v>
      </c>
      <c r="I72" s="11">
        <f t="shared" si="1"/>
        <v>432043.2</v>
      </c>
    </row>
    <row r="73" spans="1:9" x14ac:dyDescent="0.3">
      <c r="A73" s="8">
        <v>2</v>
      </c>
      <c r="B73" s="8">
        <v>19940713</v>
      </c>
      <c r="C73" s="9">
        <v>165</v>
      </c>
      <c r="D73" s="9">
        <v>8.19</v>
      </c>
      <c r="E73" s="9">
        <v>0.109</v>
      </c>
      <c r="F73" s="10">
        <v>1.2999999999999999E-2</v>
      </c>
      <c r="G73" s="9">
        <v>8.9999999999999993E-3</v>
      </c>
      <c r="H73" s="9">
        <f t="shared" si="3"/>
        <v>13</v>
      </c>
      <c r="I73" s="11">
        <f t="shared" si="1"/>
        <v>343742.4</v>
      </c>
    </row>
    <row r="74" spans="1:9" x14ac:dyDescent="0.3">
      <c r="A74" s="8">
        <v>64</v>
      </c>
      <c r="B74" s="8">
        <v>19980220</v>
      </c>
      <c r="C74" s="9">
        <v>168</v>
      </c>
      <c r="D74" s="9">
        <v>9.4600000000000009</v>
      </c>
      <c r="E74" s="9">
        <v>0.34300000000000003</v>
      </c>
      <c r="F74" s="10">
        <v>3.5999999999999997E-2</v>
      </c>
      <c r="G74" s="9">
        <v>3.2000000000000001E-2</v>
      </c>
      <c r="H74" s="9">
        <f t="shared" si="3"/>
        <v>36</v>
      </c>
      <c r="I74" s="11">
        <f t="shared" si="1"/>
        <v>1081684.8</v>
      </c>
    </row>
    <row r="75" spans="1:9" x14ac:dyDescent="0.3">
      <c r="A75" s="8">
        <v>65</v>
      </c>
      <c r="B75" s="8">
        <v>19980313</v>
      </c>
      <c r="C75" s="9">
        <v>157</v>
      </c>
      <c r="D75" s="9">
        <v>6.95</v>
      </c>
      <c r="E75" s="9">
        <v>0.25800000000000001</v>
      </c>
      <c r="F75" s="10">
        <v>3.6999999999999998E-2</v>
      </c>
      <c r="G75" s="9">
        <v>2.5999999999999999E-2</v>
      </c>
      <c r="H75" s="9">
        <f t="shared" si="3"/>
        <v>37</v>
      </c>
      <c r="I75" s="11">
        <f t="shared" ref="I75:I105" si="4">(E75/$B$8)*3153600</f>
        <v>813628.8</v>
      </c>
    </row>
    <row r="76" spans="1:9" x14ac:dyDescent="0.3">
      <c r="A76" s="8">
        <v>66</v>
      </c>
      <c r="B76" s="8">
        <v>19980422</v>
      </c>
      <c r="C76" s="9">
        <v>218</v>
      </c>
      <c r="D76" s="9">
        <v>19.47</v>
      </c>
      <c r="E76" s="9">
        <v>0.53300000000000003</v>
      </c>
      <c r="F76" s="10">
        <v>2.7E-2</v>
      </c>
      <c r="G76" s="9">
        <v>0.03</v>
      </c>
      <c r="H76" s="9">
        <f t="shared" si="3"/>
        <v>27</v>
      </c>
      <c r="I76" s="11">
        <f t="shared" si="4"/>
        <v>1680868.8</v>
      </c>
    </row>
    <row r="77" spans="1:9" x14ac:dyDescent="0.3">
      <c r="A77" s="8">
        <v>67</v>
      </c>
      <c r="B77" s="8">
        <v>19980527</v>
      </c>
      <c r="C77" s="9">
        <v>219</v>
      </c>
      <c r="D77" s="9">
        <v>21.52</v>
      </c>
      <c r="E77" s="9">
        <v>0.83199999999999996</v>
      </c>
      <c r="F77" s="10">
        <v>3.9E-2</v>
      </c>
      <c r="G77" s="9">
        <v>0.109</v>
      </c>
      <c r="H77" s="9">
        <f t="shared" si="3"/>
        <v>39</v>
      </c>
      <c r="I77" s="11">
        <f t="shared" si="4"/>
        <v>2623795.1999999997</v>
      </c>
    </row>
    <row r="78" spans="1:9" x14ac:dyDescent="0.3">
      <c r="A78" s="8">
        <v>68</v>
      </c>
      <c r="B78" s="8">
        <v>19980625</v>
      </c>
      <c r="C78" s="9">
        <v>183</v>
      </c>
      <c r="D78" s="9">
        <v>13.955</v>
      </c>
      <c r="E78" s="9">
        <v>0.34399999999999997</v>
      </c>
      <c r="F78" s="10">
        <v>2.5000000000000001E-2</v>
      </c>
      <c r="G78" s="9">
        <v>2.8000000000000001E-2</v>
      </c>
      <c r="H78" s="9">
        <f t="shared" si="3"/>
        <v>25</v>
      </c>
      <c r="I78" s="11">
        <f t="shared" si="4"/>
        <v>1084838.3999999999</v>
      </c>
    </row>
    <row r="79" spans="1:9" x14ac:dyDescent="0.3">
      <c r="A79" s="8">
        <v>69</v>
      </c>
      <c r="B79" s="8">
        <v>19980722</v>
      </c>
      <c r="C79" s="9">
        <v>239</v>
      </c>
      <c r="D79" s="9">
        <v>29.36</v>
      </c>
      <c r="E79" s="9">
        <v>1.4990000000000001</v>
      </c>
      <c r="F79" s="10">
        <v>5.0999999999999997E-2</v>
      </c>
      <c r="G79" s="9">
        <v>3.5999999999999997E-2</v>
      </c>
      <c r="H79" s="9">
        <f t="shared" si="3"/>
        <v>51</v>
      </c>
      <c r="I79" s="11">
        <f t="shared" si="4"/>
        <v>4727246.4000000004</v>
      </c>
    </row>
    <row r="80" spans="1:9" x14ac:dyDescent="0.3">
      <c r="A80" s="8">
        <v>70</v>
      </c>
      <c r="B80" s="8">
        <v>19980825</v>
      </c>
      <c r="C80" s="9">
        <v>196</v>
      </c>
      <c r="D80" s="9">
        <v>17.686</v>
      </c>
      <c r="E80" s="9">
        <v>0.44</v>
      </c>
      <c r="F80" s="10">
        <v>2.5000000000000001E-2</v>
      </c>
      <c r="G80" s="9">
        <v>2.5000000000000001E-2</v>
      </c>
      <c r="H80" s="9">
        <f t="shared" si="3"/>
        <v>25</v>
      </c>
      <c r="I80" s="11">
        <f t="shared" si="4"/>
        <v>1387584</v>
      </c>
    </row>
    <row r="81" spans="1:9" x14ac:dyDescent="0.3">
      <c r="A81" s="8">
        <v>71</v>
      </c>
      <c r="B81" s="8">
        <v>19980923</v>
      </c>
      <c r="C81" s="9">
        <v>206</v>
      </c>
      <c r="D81" s="9">
        <v>20.681999999999999</v>
      </c>
      <c r="E81" s="9">
        <v>1.07</v>
      </c>
      <c r="F81" s="10">
        <v>5.1999999999999998E-2</v>
      </c>
      <c r="G81" s="9">
        <v>9.2999999999999999E-2</v>
      </c>
      <c r="H81" s="9">
        <f t="shared" si="3"/>
        <v>52</v>
      </c>
      <c r="I81" s="11">
        <f t="shared" si="4"/>
        <v>3374352</v>
      </c>
    </row>
    <row r="82" spans="1:9" x14ac:dyDescent="0.3">
      <c r="A82" s="8">
        <v>72</v>
      </c>
      <c r="B82" s="8">
        <v>19981020</v>
      </c>
      <c r="C82" s="9">
        <v>186</v>
      </c>
      <c r="D82" s="9">
        <v>14.632999999999999</v>
      </c>
      <c r="E82" s="9">
        <v>0.35399999999999998</v>
      </c>
      <c r="F82" s="10">
        <v>2.4E-2</v>
      </c>
      <c r="G82" s="9">
        <v>2.5999999999999999E-2</v>
      </c>
      <c r="H82" s="9">
        <f t="shared" si="3"/>
        <v>24</v>
      </c>
      <c r="I82" s="11">
        <f t="shared" si="4"/>
        <v>1116374.3999999999</v>
      </c>
    </row>
    <row r="83" spans="1:9" x14ac:dyDescent="0.3">
      <c r="A83" s="8">
        <v>88</v>
      </c>
      <c r="B83" s="8">
        <v>20080518</v>
      </c>
      <c r="C83" s="9">
        <v>186</v>
      </c>
      <c r="D83" s="9">
        <v>15.404</v>
      </c>
      <c r="E83" s="9">
        <v>0.20399999999999999</v>
      </c>
      <c r="F83" s="10">
        <v>1.2999999999999999E-2</v>
      </c>
      <c r="G83" s="9">
        <v>5.5E-2</v>
      </c>
      <c r="H83" s="9">
        <f t="shared" si="3"/>
        <v>13</v>
      </c>
      <c r="I83" s="11">
        <f t="shared" si="4"/>
        <v>643334.39999999991</v>
      </c>
    </row>
    <row r="84" spans="1:9" x14ac:dyDescent="0.3">
      <c r="A84" s="8">
        <v>94</v>
      </c>
      <c r="B84" s="8">
        <v>20110407</v>
      </c>
      <c r="C84" s="9">
        <v>191</v>
      </c>
      <c r="D84" s="9">
        <v>16.61</v>
      </c>
      <c r="E84" s="9">
        <v>0.251</v>
      </c>
      <c r="F84" s="10">
        <v>1.4999999999999999E-2</v>
      </c>
      <c r="G84" s="9">
        <v>1.2999999999999999E-2</v>
      </c>
      <c r="H84" s="9">
        <f t="shared" si="3"/>
        <v>15</v>
      </c>
      <c r="I84" s="11">
        <f t="shared" si="4"/>
        <v>791553.6</v>
      </c>
    </row>
    <row r="85" spans="1:9" x14ac:dyDescent="0.3">
      <c r="A85" s="8">
        <v>86</v>
      </c>
      <c r="B85" s="8">
        <v>20071003</v>
      </c>
      <c r="C85" s="9">
        <v>240</v>
      </c>
      <c r="D85" s="9">
        <v>27.791</v>
      </c>
      <c r="E85" s="9">
        <v>0.45200000000000001</v>
      </c>
      <c r="F85" s="10">
        <v>1.6E-2</v>
      </c>
      <c r="G85" s="9">
        <v>4.2000000000000003E-2</v>
      </c>
      <c r="H85" s="9">
        <f t="shared" si="3"/>
        <v>16</v>
      </c>
      <c r="I85" s="11">
        <f t="shared" si="4"/>
        <v>1425427.2</v>
      </c>
    </row>
    <row r="86" spans="1:9" x14ac:dyDescent="0.3">
      <c r="A86" s="8">
        <v>43</v>
      </c>
      <c r="B86" s="8">
        <v>19960911</v>
      </c>
      <c r="C86" s="9">
        <v>170</v>
      </c>
      <c r="D86" s="9">
        <v>10.71</v>
      </c>
      <c r="E86" s="9">
        <v>0.19600000000000001</v>
      </c>
      <c r="F86" s="10">
        <v>1.7999999999999999E-2</v>
      </c>
      <c r="G86" s="9">
        <v>2.8000000000000001E-2</v>
      </c>
      <c r="H86" s="9">
        <f t="shared" si="3"/>
        <v>18</v>
      </c>
      <c r="I86" s="11">
        <f t="shared" si="4"/>
        <v>618105.59999999998</v>
      </c>
    </row>
    <row r="87" spans="1:9" x14ac:dyDescent="0.3">
      <c r="A87" s="8">
        <v>63</v>
      </c>
      <c r="B87" s="8">
        <v>19980129</v>
      </c>
      <c r="C87" s="9">
        <v>153</v>
      </c>
      <c r="D87" s="9">
        <v>7.68</v>
      </c>
      <c r="E87" s="9">
        <v>0.14199999999999999</v>
      </c>
      <c r="F87" s="10">
        <v>1.9E-2</v>
      </c>
      <c r="G87" s="9">
        <v>2.9000000000000001E-2</v>
      </c>
      <c r="H87" s="9">
        <f t="shared" si="3"/>
        <v>19</v>
      </c>
      <c r="I87" s="11">
        <f t="shared" si="4"/>
        <v>447811.19999999995</v>
      </c>
    </row>
    <row r="88" spans="1:9" x14ac:dyDescent="0.3">
      <c r="A88" s="8">
        <v>75</v>
      </c>
      <c r="B88" s="8">
        <v>19990424</v>
      </c>
      <c r="C88" s="9">
        <v>202</v>
      </c>
      <c r="D88" s="9">
        <v>16.507999999999999</v>
      </c>
      <c r="E88" s="9">
        <v>0.316</v>
      </c>
      <c r="F88" s="10">
        <v>1.9E-2</v>
      </c>
      <c r="G88" s="9">
        <v>1.4E-2</v>
      </c>
      <c r="H88" s="9">
        <f t="shared" si="3"/>
        <v>19</v>
      </c>
      <c r="I88" s="11">
        <f t="shared" si="4"/>
        <v>996537.6</v>
      </c>
    </row>
    <row r="89" spans="1:9" x14ac:dyDescent="0.3">
      <c r="A89" s="8">
        <v>80</v>
      </c>
      <c r="B89" s="8">
        <v>19990916</v>
      </c>
      <c r="C89" s="9">
        <v>189</v>
      </c>
      <c r="D89" s="9">
        <v>13.837999999999999</v>
      </c>
      <c r="E89" s="9">
        <v>0.26100000000000001</v>
      </c>
      <c r="F89" s="10">
        <v>1.9E-2</v>
      </c>
      <c r="G89" s="9">
        <v>2.1000000000000001E-2</v>
      </c>
      <c r="H89" s="9">
        <f t="shared" si="3"/>
        <v>19</v>
      </c>
      <c r="I89" s="11">
        <f t="shared" si="4"/>
        <v>823089.6</v>
      </c>
    </row>
    <row r="90" spans="1:9" x14ac:dyDescent="0.3">
      <c r="A90" s="8">
        <v>31</v>
      </c>
      <c r="B90" s="8">
        <v>19960313</v>
      </c>
      <c r="C90" s="9">
        <v>195</v>
      </c>
      <c r="D90" s="9">
        <v>14.69</v>
      </c>
      <c r="E90" s="9">
        <v>1.012</v>
      </c>
      <c r="F90" s="10">
        <v>6.9000000000000006E-2</v>
      </c>
      <c r="G90" s="9">
        <v>2.8000000000000001E-2</v>
      </c>
      <c r="H90" s="9">
        <f t="shared" si="3"/>
        <v>69</v>
      </c>
      <c r="I90" s="11">
        <f t="shared" si="4"/>
        <v>3191443.2</v>
      </c>
    </row>
    <row r="91" spans="1:9" x14ac:dyDescent="0.3">
      <c r="A91" s="8">
        <v>81</v>
      </c>
      <c r="B91" s="8">
        <v>19991022</v>
      </c>
      <c r="C91" s="9">
        <v>211</v>
      </c>
      <c r="D91" s="9">
        <v>19.513999999999999</v>
      </c>
      <c r="E91" s="9">
        <v>0.97399999999999998</v>
      </c>
      <c r="F91" s="15">
        <v>0.05</v>
      </c>
      <c r="G91" s="9">
        <v>6.7000000000000004E-2</v>
      </c>
      <c r="H91" s="9">
        <f t="shared" si="3"/>
        <v>50</v>
      </c>
      <c r="I91" s="11">
        <f t="shared" si="4"/>
        <v>3071606.4</v>
      </c>
    </row>
    <row r="92" spans="1:9" x14ac:dyDescent="0.3">
      <c r="A92" s="8">
        <v>82</v>
      </c>
      <c r="B92" s="8">
        <v>19991129</v>
      </c>
      <c r="C92" s="9">
        <v>213</v>
      </c>
      <c r="D92" s="9">
        <v>22.015999999999998</v>
      </c>
      <c r="E92" s="9">
        <v>1.3440000000000001</v>
      </c>
      <c r="F92" s="15">
        <v>6.0999999999999999E-2</v>
      </c>
      <c r="G92" s="9">
        <v>2.3E-2</v>
      </c>
      <c r="H92" s="9">
        <f t="shared" si="3"/>
        <v>61</v>
      </c>
      <c r="I92" s="11">
        <f t="shared" si="4"/>
        <v>4238438.4000000004</v>
      </c>
    </row>
    <row r="93" spans="1:9" x14ac:dyDescent="0.3">
      <c r="A93" s="8">
        <v>83</v>
      </c>
      <c r="B93" s="8">
        <v>20000601</v>
      </c>
      <c r="C93" s="9">
        <v>217</v>
      </c>
      <c r="D93" s="9">
        <v>21.477</v>
      </c>
      <c r="E93" s="9">
        <v>1.198</v>
      </c>
      <c r="F93" s="15">
        <v>5.6000000000000001E-2</v>
      </c>
      <c r="G93" s="9">
        <v>0.04</v>
      </c>
      <c r="H93" s="9">
        <f t="shared" si="3"/>
        <v>56</v>
      </c>
      <c r="I93" s="11">
        <f t="shared" si="4"/>
        <v>3778012.8</v>
      </c>
    </row>
    <row r="94" spans="1:9" x14ac:dyDescent="0.3">
      <c r="A94" s="8">
        <v>84</v>
      </c>
      <c r="B94" s="8">
        <v>20070507</v>
      </c>
      <c r="C94" s="9">
        <v>218</v>
      </c>
      <c r="D94" s="9">
        <v>29.681999999999999</v>
      </c>
      <c r="E94" s="9">
        <v>0.98699999999999999</v>
      </c>
      <c r="F94" s="15">
        <v>3.3000000000000002E-2</v>
      </c>
      <c r="G94" s="9">
        <v>0.02</v>
      </c>
      <c r="H94" s="9">
        <f t="shared" si="3"/>
        <v>33</v>
      </c>
      <c r="I94" s="11">
        <f t="shared" si="4"/>
        <v>3112603.2</v>
      </c>
    </row>
    <row r="95" spans="1:9" x14ac:dyDescent="0.3">
      <c r="A95" s="8">
        <v>61</v>
      </c>
      <c r="B95" s="8">
        <v>19971126</v>
      </c>
      <c r="C95" s="9">
        <v>162</v>
      </c>
      <c r="D95" s="9">
        <v>5.63</v>
      </c>
      <c r="E95" s="9">
        <v>0.38700000000000001</v>
      </c>
      <c r="F95" s="10">
        <v>6.9000000000000006E-2</v>
      </c>
      <c r="G95" s="9">
        <v>2.3E-2</v>
      </c>
      <c r="H95" s="9">
        <f t="shared" si="3"/>
        <v>69</v>
      </c>
      <c r="I95" s="11">
        <f t="shared" si="4"/>
        <v>1220443.2</v>
      </c>
    </row>
    <row r="96" spans="1:9" x14ac:dyDescent="0.3">
      <c r="A96" s="8">
        <v>38</v>
      </c>
      <c r="B96" s="8">
        <v>19960626</v>
      </c>
      <c r="C96" s="9">
        <v>202</v>
      </c>
      <c r="D96" s="9">
        <v>21.03</v>
      </c>
      <c r="E96" s="9">
        <v>1.734</v>
      </c>
      <c r="F96" s="10">
        <v>8.2000000000000003E-2</v>
      </c>
      <c r="G96" s="9">
        <v>2.9000000000000001E-2</v>
      </c>
      <c r="H96" s="9">
        <f t="shared" si="3"/>
        <v>82</v>
      </c>
      <c r="I96" s="11">
        <f t="shared" si="4"/>
        <v>5468342.4000000004</v>
      </c>
    </row>
    <row r="97" spans="1:9" x14ac:dyDescent="0.3">
      <c r="A97" s="8">
        <v>78</v>
      </c>
      <c r="B97" s="8">
        <v>19990720</v>
      </c>
      <c r="C97" s="9">
        <v>188</v>
      </c>
      <c r="D97" s="9">
        <v>16.079000000000001</v>
      </c>
      <c r="E97" s="9">
        <v>1.627</v>
      </c>
      <c r="F97" s="10">
        <v>0.10100000000000001</v>
      </c>
      <c r="G97" s="9">
        <v>6.2E-2</v>
      </c>
      <c r="H97" s="9">
        <f t="shared" si="3"/>
        <v>101</v>
      </c>
      <c r="I97" s="11">
        <f t="shared" si="4"/>
        <v>5130907.2</v>
      </c>
    </row>
    <row r="98" spans="1:9" x14ac:dyDescent="0.3">
      <c r="A98" s="8">
        <v>73</v>
      </c>
      <c r="B98" s="8">
        <v>19981125</v>
      </c>
      <c r="C98" s="9"/>
      <c r="D98" s="9"/>
      <c r="E98" s="9"/>
      <c r="F98" s="10"/>
      <c r="G98" s="9"/>
      <c r="H98" s="9"/>
      <c r="I98" s="11">
        <f t="shared" si="4"/>
        <v>0</v>
      </c>
    </row>
    <row r="99" spans="1:9" x14ac:dyDescent="0.3">
      <c r="A99" s="8">
        <v>89</v>
      </c>
      <c r="B99" s="8">
        <v>20081028</v>
      </c>
      <c r="C99" s="9">
        <v>217</v>
      </c>
      <c r="D99" s="9">
        <v>29.280999999999999</v>
      </c>
      <c r="E99" s="9">
        <v>0.82799999999999996</v>
      </c>
      <c r="F99" s="15">
        <v>2.8000000000000001E-2</v>
      </c>
      <c r="G99" s="9">
        <v>0.03</v>
      </c>
      <c r="H99" s="9">
        <f t="shared" ref="H99:H105" si="5">F99*1000</f>
        <v>28</v>
      </c>
      <c r="I99" s="11">
        <f t="shared" si="4"/>
        <v>2611180.7999999998</v>
      </c>
    </row>
    <row r="100" spans="1:9" x14ac:dyDescent="0.3">
      <c r="A100" s="8">
        <v>90</v>
      </c>
      <c r="B100" s="8">
        <v>20090920</v>
      </c>
      <c r="C100" s="9">
        <v>186</v>
      </c>
      <c r="D100" s="9">
        <v>15.476000000000001</v>
      </c>
      <c r="E100" s="9">
        <v>0.52900000000000003</v>
      </c>
      <c r="F100" s="15">
        <v>3.4000000000000002E-2</v>
      </c>
      <c r="G100" s="9">
        <v>1.2E-2</v>
      </c>
      <c r="H100" s="9">
        <f t="shared" si="5"/>
        <v>34</v>
      </c>
      <c r="I100" s="11">
        <f t="shared" si="4"/>
        <v>1668254.4000000001</v>
      </c>
    </row>
    <row r="101" spans="1:9" x14ac:dyDescent="0.3">
      <c r="A101" s="8">
        <v>91</v>
      </c>
      <c r="B101" s="8">
        <v>20100205</v>
      </c>
      <c r="C101" s="9">
        <v>146</v>
      </c>
      <c r="D101" s="9">
        <v>8.3209999999999997</v>
      </c>
      <c r="E101" s="9">
        <v>0.84599999999999997</v>
      </c>
      <c r="F101" s="10">
        <v>0.10199999999999999</v>
      </c>
      <c r="G101" s="9">
        <v>8.7999999999999995E-2</v>
      </c>
      <c r="H101" s="9">
        <f t="shared" si="5"/>
        <v>102</v>
      </c>
      <c r="I101" s="11">
        <f t="shared" si="4"/>
        <v>2667945.6</v>
      </c>
    </row>
    <row r="102" spans="1:9" x14ac:dyDescent="0.3">
      <c r="A102" s="8">
        <v>92</v>
      </c>
      <c r="B102" s="8">
        <v>20100526</v>
      </c>
      <c r="C102" s="9">
        <v>194</v>
      </c>
      <c r="D102" s="9">
        <v>16.353000000000002</v>
      </c>
      <c r="E102" s="9">
        <v>0.36399999999999999</v>
      </c>
      <c r="F102" s="15">
        <v>2.1999999999999999E-2</v>
      </c>
      <c r="G102" s="9">
        <v>1.7999999999999999E-2</v>
      </c>
      <c r="H102" s="9">
        <f t="shared" si="5"/>
        <v>22</v>
      </c>
      <c r="I102" s="11">
        <f t="shared" si="4"/>
        <v>1147910.3999999999</v>
      </c>
    </row>
    <row r="103" spans="1:9" x14ac:dyDescent="0.3">
      <c r="A103" s="8">
        <v>93</v>
      </c>
      <c r="B103" s="8">
        <v>20101104</v>
      </c>
      <c r="C103" s="9">
        <v>201</v>
      </c>
      <c r="D103" s="9">
        <v>18.913</v>
      </c>
      <c r="E103" s="9">
        <v>0.70699999999999996</v>
      </c>
      <c r="F103" s="15">
        <v>3.6999999999999998E-2</v>
      </c>
      <c r="G103" s="9">
        <v>0.106</v>
      </c>
      <c r="H103" s="9">
        <f t="shared" si="5"/>
        <v>37</v>
      </c>
      <c r="I103" s="11">
        <f t="shared" si="4"/>
        <v>2229595.1999999997</v>
      </c>
    </row>
    <row r="104" spans="1:9" x14ac:dyDescent="0.3">
      <c r="A104" s="8">
        <v>76</v>
      </c>
      <c r="B104" s="8">
        <v>19990525</v>
      </c>
      <c r="C104" s="9">
        <v>195</v>
      </c>
      <c r="D104" s="9">
        <v>17.536000000000001</v>
      </c>
      <c r="E104" s="9">
        <v>2.835</v>
      </c>
      <c r="F104" s="10">
        <v>0.16200000000000001</v>
      </c>
      <c r="G104" s="9">
        <v>0.104</v>
      </c>
      <c r="H104" s="9">
        <f t="shared" si="5"/>
        <v>162</v>
      </c>
      <c r="I104" s="11">
        <f t="shared" si="4"/>
        <v>8940456</v>
      </c>
    </row>
    <row r="105" spans="1:9" x14ac:dyDescent="0.3">
      <c r="A105" s="8">
        <v>95</v>
      </c>
      <c r="B105" s="8">
        <v>20120412</v>
      </c>
      <c r="C105" s="9">
        <v>249</v>
      </c>
      <c r="D105" s="9">
        <v>38.69</v>
      </c>
      <c r="E105" s="9">
        <v>9.0990000000000002</v>
      </c>
      <c r="F105" s="10">
        <v>0.23499999999999999</v>
      </c>
      <c r="G105" s="9">
        <v>0.19500000000000001</v>
      </c>
      <c r="H105" s="9">
        <f t="shared" si="5"/>
        <v>235</v>
      </c>
      <c r="I105" s="11">
        <f t="shared" si="4"/>
        <v>28694606.400000002</v>
      </c>
    </row>
    <row r="106" spans="1:9" x14ac:dyDescent="0.3">
      <c r="A106" s="8"/>
      <c r="B106" s="8"/>
      <c r="C106" s="9"/>
      <c r="D106" s="9"/>
      <c r="E106" s="9"/>
      <c r="F106" s="15"/>
      <c r="G106" s="9"/>
      <c r="H106" s="9"/>
      <c r="I106" s="11"/>
    </row>
    <row r="107" spans="1:9" x14ac:dyDescent="0.3">
      <c r="A107" s="8"/>
      <c r="B107" s="8"/>
      <c r="C107" s="9"/>
      <c r="D107" s="9"/>
      <c r="E107" s="9"/>
      <c r="F107" s="15"/>
      <c r="G107" s="9"/>
      <c r="H107" s="9"/>
      <c r="I107" s="11"/>
    </row>
    <row r="108" spans="1:9" x14ac:dyDescent="0.3">
      <c r="A108" s="8"/>
      <c r="B108" s="8"/>
      <c r="C108" s="9"/>
      <c r="D108" s="9"/>
      <c r="E108" s="9"/>
      <c r="F108" s="15"/>
      <c r="G108" s="9"/>
      <c r="H108" s="9"/>
      <c r="I108" s="11"/>
    </row>
    <row r="109" spans="1:9" x14ac:dyDescent="0.3">
      <c r="A109" s="8"/>
      <c r="B109" s="8"/>
      <c r="C109" s="9"/>
      <c r="D109" s="9"/>
      <c r="E109" s="9"/>
      <c r="F109" s="15"/>
      <c r="G109" s="9"/>
      <c r="H109" s="9"/>
      <c r="I109" s="11"/>
    </row>
    <row r="110" spans="1:9" x14ac:dyDescent="0.3">
      <c r="A110" s="8"/>
      <c r="B110" s="8"/>
      <c r="C110" s="9"/>
      <c r="D110" s="9"/>
      <c r="E110" s="9"/>
      <c r="F110" s="15"/>
      <c r="G110" s="9"/>
      <c r="H110" s="9"/>
      <c r="I110" s="11"/>
    </row>
    <row r="111" spans="1:9" x14ac:dyDescent="0.3">
      <c r="A111" s="8"/>
      <c r="B111" s="8"/>
      <c r="C111" s="9"/>
      <c r="D111" s="9"/>
      <c r="E111" s="9"/>
      <c r="F111" s="15"/>
      <c r="G111" s="9"/>
      <c r="H111" s="9"/>
      <c r="I111" s="11"/>
    </row>
    <row r="112" spans="1:9" x14ac:dyDescent="0.3">
      <c r="A112" s="8"/>
      <c r="B112" s="8"/>
      <c r="C112" s="9"/>
      <c r="D112" s="9"/>
      <c r="E112" s="9"/>
      <c r="F112" s="15"/>
      <c r="G112" s="9"/>
      <c r="H112" s="9"/>
      <c r="I112" s="11"/>
    </row>
    <row r="113" spans="1:9" x14ac:dyDescent="0.3">
      <c r="A113" s="8"/>
      <c r="B113" s="8"/>
      <c r="C113" s="9"/>
      <c r="D113" s="9"/>
      <c r="E113" s="9"/>
      <c r="F113" s="15"/>
      <c r="G113" s="9"/>
      <c r="H113" s="9"/>
      <c r="I113" s="11"/>
    </row>
    <row r="114" spans="1:9" x14ac:dyDescent="0.3">
      <c r="A114" s="8"/>
      <c r="B114" s="8"/>
      <c r="C114" s="9"/>
      <c r="D114" s="9"/>
      <c r="E114" s="9"/>
      <c r="F114" s="15"/>
      <c r="G114" s="9"/>
      <c r="H114" s="9"/>
      <c r="I114" s="11"/>
    </row>
    <row r="115" spans="1:9" x14ac:dyDescent="0.3">
      <c r="A115" s="8"/>
      <c r="B115" s="8"/>
      <c r="C115" s="9"/>
      <c r="D115" s="9"/>
      <c r="E115" s="9"/>
      <c r="F115" s="15"/>
      <c r="G115" s="9"/>
      <c r="H115" s="9"/>
      <c r="I115" s="11"/>
    </row>
    <row r="116" spans="1:9" x14ac:dyDescent="0.3">
      <c r="A116" s="8"/>
      <c r="B116" s="8"/>
      <c r="C116" s="9"/>
      <c r="D116" s="9"/>
      <c r="E116" s="9"/>
      <c r="F116" s="15"/>
      <c r="G116" s="9"/>
      <c r="H116" s="9"/>
      <c r="I116" s="11"/>
    </row>
    <row r="117" spans="1:9" x14ac:dyDescent="0.3">
      <c r="A117" s="8"/>
      <c r="B117" s="8"/>
      <c r="C117" s="9"/>
      <c r="D117" s="9"/>
      <c r="E117" s="9"/>
      <c r="F117" s="15"/>
      <c r="G117" s="9"/>
      <c r="H117" s="9"/>
      <c r="I117" s="11"/>
    </row>
    <row r="118" spans="1:9" x14ac:dyDescent="0.3">
      <c r="A118" s="8"/>
      <c r="B118" s="8"/>
      <c r="C118" s="9"/>
      <c r="D118" s="9"/>
      <c r="E118" s="9"/>
      <c r="F118" s="15"/>
      <c r="G118" s="9"/>
      <c r="H118" s="9"/>
      <c r="I118" s="11"/>
    </row>
    <row r="119" spans="1:9" x14ac:dyDescent="0.3">
      <c r="A119" s="8"/>
      <c r="B119" s="8"/>
      <c r="C119" s="9"/>
      <c r="D119" s="9"/>
      <c r="E119" s="9"/>
      <c r="F119" s="15"/>
      <c r="G119" s="9"/>
      <c r="H119" s="9"/>
      <c r="I119" s="11"/>
    </row>
    <row r="120" spans="1:9" x14ac:dyDescent="0.3">
      <c r="A120" s="8"/>
      <c r="B120" s="8"/>
      <c r="C120" s="9"/>
      <c r="D120" s="9"/>
      <c r="E120" s="9"/>
      <c r="F120" s="15"/>
      <c r="G120" s="9"/>
      <c r="H120" s="9"/>
      <c r="I120" s="11"/>
    </row>
    <row r="121" spans="1:9" x14ac:dyDescent="0.3">
      <c r="A121" s="8"/>
      <c r="B121" s="8"/>
      <c r="C121" s="9"/>
      <c r="D121" s="9"/>
      <c r="E121" s="9"/>
      <c r="F121" s="15"/>
      <c r="G121" s="9"/>
      <c r="H121" s="9"/>
      <c r="I121" s="11"/>
    </row>
    <row r="122" spans="1:9" x14ac:dyDescent="0.3">
      <c r="A122" s="8"/>
      <c r="B122" s="8"/>
      <c r="C122" s="9"/>
      <c r="D122" s="9"/>
      <c r="E122" s="9"/>
      <c r="F122" s="15"/>
      <c r="G122" s="9"/>
      <c r="H122" s="9"/>
      <c r="I122" s="11"/>
    </row>
    <row r="123" spans="1:9" x14ac:dyDescent="0.3">
      <c r="A123" s="8"/>
      <c r="B123" s="8"/>
      <c r="C123" s="9"/>
      <c r="D123" s="9"/>
      <c r="E123" s="9"/>
      <c r="F123" s="15"/>
      <c r="G123" s="9"/>
      <c r="H123" s="9"/>
      <c r="I123" s="11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87745-0E75-4DE9-B89C-F8231B958395}">
  <dimension ref="A1:K92"/>
  <sheetViews>
    <sheetView topLeftCell="A63" workbookViewId="0">
      <selection activeCell="B92" sqref="B92"/>
    </sheetView>
  </sheetViews>
  <sheetFormatPr defaultRowHeight="14.4" x14ac:dyDescent="0.3"/>
  <cols>
    <col min="1" max="1" width="18.88671875" customWidth="1"/>
    <col min="2" max="2" width="11.5546875"/>
    <col min="3" max="5" width="11.44140625" style="1"/>
    <col min="6" max="7" width="15.88671875" style="1" customWidth="1"/>
    <col min="8" max="8" width="13.33203125" bestFit="1" customWidth="1"/>
    <col min="9" max="9" width="16.6640625" customWidth="1"/>
    <col min="10" max="10" width="14.33203125" bestFit="1" customWidth="1"/>
  </cols>
  <sheetData>
    <row r="1" spans="1:11" x14ac:dyDescent="0.3">
      <c r="A1" t="s">
        <v>43</v>
      </c>
    </row>
    <row r="2" spans="1:11" x14ac:dyDescent="0.3">
      <c r="A2" t="s">
        <v>1</v>
      </c>
      <c r="B2" t="s">
        <v>39</v>
      </c>
    </row>
    <row r="3" spans="1:11" x14ac:dyDescent="0.3">
      <c r="A3" t="s">
        <v>3</v>
      </c>
      <c r="B3" t="s">
        <v>40</v>
      </c>
    </row>
    <row r="4" spans="1:11" x14ac:dyDescent="0.3">
      <c r="A4" t="s">
        <v>5</v>
      </c>
      <c r="B4" t="s">
        <v>41</v>
      </c>
    </row>
    <row r="5" spans="1:11" x14ac:dyDescent="0.3">
      <c r="A5" t="s">
        <v>7</v>
      </c>
      <c r="B5" t="s">
        <v>42</v>
      </c>
    </row>
    <row r="6" spans="1:11" x14ac:dyDescent="0.3">
      <c r="A6" t="s">
        <v>9</v>
      </c>
      <c r="B6" t="s">
        <v>37</v>
      </c>
    </row>
    <row r="7" spans="1:11" x14ac:dyDescent="0.3">
      <c r="A7" t="s">
        <v>11</v>
      </c>
      <c r="B7" t="s">
        <v>38</v>
      </c>
    </row>
    <row r="8" spans="1:11" x14ac:dyDescent="0.3">
      <c r="A8" s="2" t="s">
        <v>12</v>
      </c>
      <c r="B8" s="2">
        <v>1</v>
      </c>
    </row>
    <row r="9" spans="1:11" ht="15" thickBot="1" x14ac:dyDescent="0.35">
      <c r="A9" s="2" t="s">
        <v>25</v>
      </c>
      <c r="B9" s="2">
        <f>B8/100</f>
        <v>0.01</v>
      </c>
      <c r="D9" s="3"/>
    </row>
    <row r="10" spans="1:11" ht="43.2" x14ac:dyDescent="0.3">
      <c r="A10" s="4" t="s">
        <v>13</v>
      </c>
      <c r="B10" s="5" t="s">
        <v>14</v>
      </c>
      <c r="C10" s="5" t="s">
        <v>15</v>
      </c>
      <c r="D10" s="5" t="s">
        <v>16</v>
      </c>
      <c r="E10" s="5" t="s">
        <v>17</v>
      </c>
      <c r="F10" s="5" t="s">
        <v>18</v>
      </c>
      <c r="G10" s="5" t="s">
        <v>19</v>
      </c>
      <c r="H10" s="5" t="s">
        <v>20</v>
      </c>
      <c r="I10" s="6" t="s">
        <v>21</v>
      </c>
      <c r="J10" s="7" t="s">
        <v>22</v>
      </c>
      <c r="K10" s="7" t="s">
        <v>23</v>
      </c>
    </row>
    <row r="11" spans="1:11" x14ac:dyDescent="0.3">
      <c r="A11" s="8">
        <v>1</v>
      </c>
      <c r="B11" s="8">
        <v>19940624</v>
      </c>
      <c r="C11" s="9">
        <v>376</v>
      </c>
      <c r="D11" s="9">
        <v>7.16</v>
      </c>
      <c r="E11" s="9">
        <v>0.13400000000000001</v>
      </c>
      <c r="F11" s="10">
        <v>1.9E-2</v>
      </c>
      <c r="G11" s="9">
        <v>2.9000000000000001E-2</v>
      </c>
      <c r="H11" s="9">
        <f t="shared" ref="H11:H55" si="0">F11*1000</f>
        <v>19</v>
      </c>
      <c r="I11" s="11">
        <f t="shared" ref="I11:I74" si="1">(E11/$B$8)*3153600</f>
        <v>422582.4</v>
      </c>
      <c r="J11" s="12">
        <f>AVERAGE(I11:I92)</f>
        <v>1457501.6195121957</v>
      </c>
      <c r="K11" s="12">
        <f>AVERAGE(D11:D92)</f>
        <v>10.599730769230774</v>
      </c>
    </row>
    <row r="12" spans="1:11" x14ac:dyDescent="0.3">
      <c r="A12" s="8">
        <v>2</v>
      </c>
      <c r="B12" s="8">
        <v>19940712</v>
      </c>
      <c r="C12" s="9">
        <v>367</v>
      </c>
      <c r="D12" s="9">
        <v>6.23</v>
      </c>
      <c r="E12" s="9">
        <v>0.11</v>
      </c>
      <c r="F12" s="10">
        <v>1.9E-2</v>
      </c>
      <c r="G12" s="9">
        <v>1.0999999999999999E-2</v>
      </c>
      <c r="H12" s="9">
        <f t="shared" si="0"/>
        <v>19</v>
      </c>
      <c r="I12" s="11">
        <f t="shared" si="1"/>
        <v>346896</v>
      </c>
    </row>
    <row r="13" spans="1:11" x14ac:dyDescent="0.3">
      <c r="A13" s="8">
        <v>3</v>
      </c>
      <c r="B13" s="8">
        <v>19940727</v>
      </c>
      <c r="C13" s="9">
        <v>369</v>
      </c>
      <c r="D13" s="9">
        <v>5.91</v>
      </c>
      <c r="E13" s="9">
        <v>0.189</v>
      </c>
      <c r="F13" s="10">
        <v>3.2000000000000001E-2</v>
      </c>
      <c r="G13" s="9">
        <v>0.03</v>
      </c>
      <c r="H13" s="9">
        <f t="shared" si="0"/>
        <v>32</v>
      </c>
      <c r="I13" s="11">
        <f t="shared" si="1"/>
        <v>596030.4</v>
      </c>
    </row>
    <row r="14" spans="1:11" x14ac:dyDescent="0.3">
      <c r="A14" s="8">
        <v>4</v>
      </c>
      <c r="B14" s="8">
        <v>19940810</v>
      </c>
      <c r="C14" s="9">
        <v>365</v>
      </c>
      <c r="D14" s="9">
        <v>5.0599999999999996</v>
      </c>
      <c r="E14" s="9">
        <v>0.153</v>
      </c>
      <c r="F14" s="10">
        <v>0.03</v>
      </c>
      <c r="G14" s="9">
        <v>0.03</v>
      </c>
      <c r="H14" s="9">
        <f t="shared" si="0"/>
        <v>30</v>
      </c>
      <c r="I14" s="11">
        <f t="shared" si="1"/>
        <v>482500.8</v>
      </c>
    </row>
    <row r="15" spans="1:11" x14ac:dyDescent="0.3">
      <c r="A15" s="8">
        <v>5</v>
      </c>
      <c r="B15" s="8">
        <v>19940825</v>
      </c>
      <c r="C15" s="9">
        <v>360</v>
      </c>
      <c r="D15" s="9">
        <v>5.15</v>
      </c>
      <c r="E15" s="9">
        <v>0.153</v>
      </c>
      <c r="F15" s="10">
        <v>0.03</v>
      </c>
      <c r="G15" s="9">
        <v>3.2000000000000001E-2</v>
      </c>
      <c r="H15" s="9">
        <f t="shared" si="0"/>
        <v>30</v>
      </c>
      <c r="I15" s="11">
        <f t="shared" si="1"/>
        <v>482500.8</v>
      </c>
    </row>
    <row r="16" spans="1:11" x14ac:dyDescent="0.3">
      <c r="A16" s="8">
        <v>6</v>
      </c>
      <c r="B16" s="8">
        <v>19940920</v>
      </c>
      <c r="C16" s="9">
        <v>324</v>
      </c>
      <c r="D16" s="9">
        <v>3.52</v>
      </c>
      <c r="E16" s="9">
        <v>0.114</v>
      </c>
      <c r="F16" s="10">
        <v>3.2000000000000001E-2</v>
      </c>
      <c r="G16" s="9">
        <v>3.2000000000000001E-2</v>
      </c>
      <c r="H16" s="9">
        <f t="shared" si="0"/>
        <v>32</v>
      </c>
      <c r="I16" s="11">
        <f t="shared" si="1"/>
        <v>359510.4</v>
      </c>
    </row>
    <row r="17" spans="1:10" x14ac:dyDescent="0.3">
      <c r="A17" s="8">
        <v>7</v>
      </c>
      <c r="B17" s="8">
        <v>19940930</v>
      </c>
      <c r="C17" s="9">
        <v>440</v>
      </c>
      <c r="D17" s="9">
        <v>14.25</v>
      </c>
      <c r="E17" s="9">
        <v>0.51</v>
      </c>
      <c r="F17" s="10">
        <v>3.5999999999999997E-2</v>
      </c>
      <c r="G17" s="9">
        <v>3.6999999999999998E-2</v>
      </c>
      <c r="H17" s="9">
        <f t="shared" si="0"/>
        <v>36</v>
      </c>
      <c r="I17" s="11">
        <f t="shared" si="1"/>
        <v>1608336</v>
      </c>
    </row>
    <row r="18" spans="1:10" x14ac:dyDescent="0.3">
      <c r="A18" s="8">
        <v>8</v>
      </c>
      <c r="B18" s="8">
        <v>19941013</v>
      </c>
      <c r="C18" s="9">
        <v>391</v>
      </c>
      <c r="D18" s="9">
        <v>10.06</v>
      </c>
      <c r="E18" s="9">
        <v>0.28299999999999997</v>
      </c>
      <c r="F18" s="10">
        <v>2.8000000000000001E-2</v>
      </c>
      <c r="G18" s="9">
        <v>3.2000000000000001E-2</v>
      </c>
      <c r="H18" s="9">
        <f t="shared" si="0"/>
        <v>28</v>
      </c>
      <c r="I18" s="11">
        <f t="shared" si="1"/>
        <v>892468.79999999993</v>
      </c>
    </row>
    <row r="19" spans="1:10" x14ac:dyDescent="0.3">
      <c r="A19" s="8">
        <v>9</v>
      </c>
      <c r="B19" s="8">
        <v>19941027</v>
      </c>
      <c r="C19" s="9">
        <v>404</v>
      </c>
      <c r="D19" s="9">
        <v>11.49</v>
      </c>
      <c r="E19" s="9">
        <v>0.38300000000000001</v>
      </c>
      <c r="F19" s="10">
        <v>3.3000000000000002E-2</v>
      </c>
      <c r="G19" s="9">
        <v>3.2000000000000001E-2</v>
      </c>
      <c r="H19" s="9">
        <f t="shared" si="0"/>
        <v>33</v>
      </c>
      <c r="I19" s="11">
        <f t="shared" si="1"/>
        <v>1207828.8</v>
      </c>
    </row>
    <row r="20" spans="1:10" x14ac:dyDescent="0.3">
      <c r="A20" s="8">
        <v>10</v>
      </c>
      <c r="B20" s="8">
        <v>19941111</v>
      </c>
      <c r="C20" s="9">
        <v>383</v>
      </c>
      <c r="D20" s="9">
        <v>8.6199999999999992</v>
      </c>
      <c r="E20" s="9">
        <v>0.3</v>
      </c>
      <c r="F20" s="10">
        <v>3.5000000000000003E-2</v>
      </c>
      <c r="G20" s="9">
        <v>0.03</v>
      </c>
      <c r="H20" s="9">
        <f t="shared" si="0"/>
        <v>35</v>
      </c>
      <c r="I20" s="11">
        <f t="shared" si="1"/>
        <v>946080</v>
      </c>
    </row>
    <row r="21" spans="1:10" x14ac:dyDescent="0.3">
      <c r="A21" s="8">
        <v>11</v>
      </c>
      <c r="B21" s="8">
        <v>19941124</v>
      </c>
      <c r="C21" s="9">
        <v>396</v>
      </c>
      <c r="D21" s="9">
        <v>10.7</v>
      </c>
      <c r="E21" s="9">
        <v>0.73599999999999999</v>
      </c>
      <c r="F21" s="10">
        <v>6.9000000000000006E-2</v>
      </c>
      <c r="G21" s="9">
        <v>3.5999999999999997E-2</v>
      </c>
      <c r="H21" s="9">
        <f t="shared" si="0"/>
        <v>69</v>
      </c>
      <c r="I21" s="11">
        <f t="shared" si="1"/>
        <v>2321049.6000000001</v>
      </c>
    </row>
    <row r="22" spans="1:10" x14ac:dyDescent="0.3">
      <c r="A22" s="8">
        <v>12</v>
      </c>
      <c r="B22" s="8">
        <v>19941208</v>
      </c>
      <c r="C22" s="9">
        <v>387</v>
      </c>
      <c r="D22" s="9">
        <v>11.35</v>
      </c>
      <c r="E22" s="9">
        <v>0.34899999999999998</v>
      </c>
      <c r="F22" s="10">
        <v>3.1E-2</v>
      </c>
      <c r="G22" s="9">
        <v>2.5999999999999999E-2</v>
      </c>
      <c r="H22" s="9">
        <f t="shared" si="0"/>
        <v>31</v>
      </c>
      <c r="I22" s="11">
        <f t="shared" si="1"/>
        <v>1100606.3999999999</v>
      </c>
    </row>
    <row r="23" spans="1:10" x14ac:dyDescent="0.3">
      <c r="A23" s="8">
        <v>13</v>
      </c>
      <c r="B23" s="8">
        <v>19941215</v>
      </c>
      <c r="C23" s="9">
        <v>370</v>
      </c>
      <c r="D23" s="9">
        <v>5.83</v>
      </c>
      <c r="E23" s="9">
        <v>0.191</v>
      </c>
      <c r="F23" s="10">
        <v>3.3000000000000002E-2</v>
      </c>
      <c r="G23" s="9">
        <v>3.3000000000000002E-2</v>
      </c>
      <c r="H23" s="9">
        <f t="shared" si="0"/>
        <v>33</v>
      </c>
      <c r="I23" s="11">
        <f t="shared" si="1"/>
        <v>602337.6</v>
      </c>
    </row>
    <row r="24" spans="1:10" x14ac:dyDescent="0.3">
      <c r="A24" s="8">
        <v>14</v>
      </c>
      <c r="B24" s="8">
        <v>19950629</v>
      </c>
      <c r="C24" s="9">
        <v>435</v>
      </c>
      <c r="D24" s="9">
        <v>17.03</v>
      </c>
      <c r="E24" s="9">
        <v>0.749</v>
      </c>
      <c r="F24" s="10">
        <v>4.3999999999999997E-2</v>
      </c>
      <c r="G24" s="9">
        <v>4.3999999999999997E-2</v>
      </c>
      <c r="H24" s="9">
        <f t="shared" si="0"/>
        <v>44</v>
      </c>
      <c r="I24" s="11">
        <f t="shared" si="1"/>
        <v>2362046.4</v>
      </c>
    </row>
    <row r="25" spans="1:10" x14ac:dyDescent="0.3">
      <c r="A25" s="8">
        <v>15</v>
      </c>
      <c r="B25" s="8">
        <v>19950713</v>
      </c>
      <c r="C25" s="9">
        <v>380</v>
      </c>
      <c r="D25" s="9">
        <v>7.3</v>
      </c>
      <c r="E25" s="9">
        <v>0.248</v>
      </c>
      <c r="F25" s="10">
        <v>3.4000000000000002E-2</v>
      </c>
      <c r="G25" s="9">
        <v>3.1E-2</v>
      </c>
      <c r="H25" s="9">
        <f t="shared" si="0"/>
        <v>34</v>
      </c>
      <c r="I25" s="11">
        <f t="shared" si="1"/>
        <v>782092.80000000005</v>
      </c>
    </row>
    <row r="26" spans="1:10" x14ac:dyDescent="0.3">
      <c r="A26" s="8">
        <v>16</v>
      </c>
      <c r="B26" s="8">
        <v>19950727</v>
      </c>
      <c r="C26" s="9">
        <v>472</v>
      </c>
      <c r="D26" s="9">
        <v>33.29</v>
      </c>
      <c r="E26" s="9">
        <v>1.5149999999999999</v>
      </c>
      <c r="F26" s="10">
        <v>4.5999999999999999E-2</v>
      </c>
      <c r="G26" s="9">
        <v>0.08</v>
      </c>
      <c r="H26" s="9">
        <f t="shared" si="0"/>
        <v>46</v>
      </c>
      <c r="I26" s="11">
        <f t="shared" si="1"/>
        <v>4777704</v>
      </c>
    </row>
    <row r="27" spans="1:10" x14ac:dyDescent="0.3">
      <c r="A27" s="8">
        <v>17</v>
      </c>
      <c r="B27" s="8">
        <v>19950817</v>
      </c>
      <c r="C27" s="9">
        <v>397</v>
      </c>
      <c r="D27" s="9">
        <v>11.75</v>
      </c>
      <c r="E27" s="9">
        <v>0.312</v>
      </c>
      <c r="F27" s="10">
        <v>2.7E-2</v>
      </c>
      <c r="G27" s="9">
        <v>3.5999999999999997E-2</v>
      </c>
      <c r="H27" s="9">
        <f t="shared" si="0"/>
        <v>27</v>
      </c>
      <c r="I27" s="11">
        <f t="shared" si="1"/>
        <v>983923.19999999995</v>
      </c>
    </row>
    <row r="28" spans="1:10" x14ac:dyDescent="0.3">
      <c r="A28" s="8">
        <v>18</v>
      </c>
      <c r="B28" s="8">
        <v>19950831</v>
      </c>
      <c r="C28" s="9">
        <v>390</v>
      </c>
      <c r="D28" s="9">
        <v>9.92</v>
      </c>
      <c r="E28" s="9">
        <v>0.28000000000000003</v>
      </c>
      <c r="F28" s="10">
        <v>2.8000000000000001E-2</v>
      </c>
      <c r="G28" s="9">
        <v>2.9000000000000001E-2</v>
      </c>
      <c r="H28" s="9">
        <f t="shared" si="0"/>
        <v>28</v>
      </c>
      <c r="I28" s="11">
        <f t="shared" si="1"/>
        <v>883008.00000000012</v>
      </c>
    </row>
    <row r="29" spans="1:10" x14ac:dyDescent="0.3">
      <c r="A29" s="8">
        <v>19</v>
      </c>
      <c r="B29" s="8">
        <v>19950914</v>
      </c>
      <c r="C29" s="9">
        <v>406</v>
      </c>
      <c r="D29" s="9">
        <v>14.36</v>
      </c>
      <c r="E29" s="9">
        <v>0.97399999999999998</v>
      </c>
      <c r="F29" s="10">
        <v>6.8000000000000005E-2</v>
      </c>
      <c r="G29" s="9">
        <v>8.8999999999999996E-2</v>
      </c>
      <c r="H29" s="9">
        <f t="shared" si="0"/>
        <v>68</v>
      </c>
      <c r="I29" s="11">
        <f t="shared" si="1"/>
        <v>3071606.4</v>
      </c>
    </row>
    <row r="30" spans="1:10" x14ac:dyDescent="0.3">
      <c r="A30" s="8">
        <v>20</v>
      </c>
      <c r="B30" s="8">
        <v>19950926</v>
      </c>
      <c r="C30" s="9">
        <v>392</v>
      </c>
      <c r="D30" s="9">
        <v>9.92</v>
      </c>
      <c r="E30" s="9">
        <v>0.36699999999999999</v>
      </c>
      <c r="F30" s="10">
        <v>3.6999999999999998E-2</v>
      </c>
      <c r="G30" s="9">
        <v>3.9E-2</v>
      </c>
      <c r="H30" s="9">
        <f t="shared" si="0"/>
        <v>37</v>
      </c>
      <c r="I30" s="11">
        <f t="shared" si="1"/>
        <v>1157371.2</v>
      </c>
    </row>
    <row r="31" spans="1:10" ht="18" x14ac:dyDescent="0.35">
      <c r="A31" s="8">
        <v>21</v>
      </c>
      <c r="B31" s="8">
        <v>19951012</v>
      </c>
      <c r="C31" s="9">
        <v>389</v>
      </c>
      <c r="D31" s="9">
        <v>9.23</v>
      </c>
      <c r="E31" s="9">
        <v>0.24</v>
      </c>
      <c r="F31" s="10">
        <v>2.5999999999999999E-2</v>
      </c>
      <c r="G31" s="9">
        <v>2.5000000000000001E-2</v>
      </c>
      <c r="H31" s="9">
        <f t="shared" si="0"/>
        <v>26</v>
      </c>
      <c r="I31" s="11">
        <f t="shared" si="1"/>
        <v>756864</v>
      </c>
      <c r="J31" s="14"/>
    </row>
    <row r="32" spans="1:10" x14ac:dyDescent="0.3">
      <c r="A32" s="8">
        <v>22</v>
      </c>
      <c r="B32" s="8">
        <v>19951027</v>
      </c>
      <c r="C32" s="9">
        <v>388</v>
      </c>
      <c r="D32" s="9">
        <v>8.0299999999999994</v>
      </c>
      <c r="E32" s="9">
        <v>0.29599999999999999</v>
      </c>
      <c r="F32" s="10">
        <v>3.6999999999999998E-2</v>
      </c>
      <c r="G32" s="9">
        <v>3.1E-2</v>
      </c>
      <c r="H32" s="9">
        <f t="shared" si="0"/>
        <v>37</v>
      </c>
      <c r="I32" s="11">
        <f t="shared" si="1"/>
        <v>933465.59999999998</v>
      </c>
    </row>
    <row r="33" spans="1:10" x14ac:dyDescent="0.3">
      <c r="A33" s="8">
        <v>23</v>
      </c>
      <c r="B33" s="8">
        <v>19951109</v>
      </c>
      <c r="C33" s="9">
        <v>413</v>
      </c>
      <c r="D33" s="9">
        <v>11.06</v>
      </c>
      <c r="E33" s="9">
        <v>0.373</v>
      </c>
      <c r="F33" s="10">
        <v>3.3000000000000002E-2</v>
      </c>
      <c r="G33" s="9">
        <v>3.5000000000000003E-2</v>
      </c>
      <c r="H33" s="9">
        <f t="shared" si="0"/>
        <v>33</v>
      </c>
      <c r="I33" s="11">
        <f t="shared" si="1"/>
        <v>1176292.8</v>
      </c>
    </row>
    <row r="34" spans="1:10" x14ac:dyDescent="0.3">
      <c r="A34" s="8">
        <v>24</v>
      </c>
      <c r="B34" s="8">
        <v>19951123</v>
      </c>
      <c r="C34" s="9">
        <v>426</v>
      </c>
      <c r="D34" s="9">
        <v>19.14</v>
      </c>
      <c r="E34" s="9">
        <v>0.57599999999999996</v>
      </c>
      <c r="F34" s="10">
        <v>0.03</v>
      </c>
      <c r="G34" s="9">
        <v>0.03</v>
      </c>
      <c r="H34" s="9">
        <f t="shared" si="0"/>
        <v>30</v>
      </c>
      <c r="I34" s="11">
        <f t="shared" si="1"/>
        <v>1816473.5999999999</v>
      </c>
    </row>
    <row r="35" spans="1:10" x14ac:dyDescent="0.3">
      <c r="A35" s="8">
        <v>25</v>
      </c>
      <c r="B35" s="8">
        <v>19951212</v>
      </c>
      <c r="C35" s="9">
        <v>402</v>
      </c>
      <c r="D35" s="9">
        <v>11.79</v>
      </c>
      <c r="E35" s="9">
        <v>0.34200000000000003</v>
      </c>
      <c r="F35" s="10">
        <v>2.9000000000000001E-2</v>
      </c>
      <c r="G35" s="9">
        <v>2.5999999999999999E-2</v>
      </c>
      <c r="H35" s="9">
        <f t="shared" si="0"/>
        <v>29</v>
      </c>
      <c r="I35" s="11">
        <f t="shared" si="1"/>
        <v>1078531.2000000002</v>
      </c>
    </row>
    <row r="36" spans="1:10" x14ac:dyDescent="0.3">
      <c r="A36" s="8">
        <v>26</v>
      </c>
      <c r="B36" s="8">
        <v>19951221</v>
      </c>
      <c r="C36" s="9">
        <v>410</v>
      </c>
      <c r="D36" s="9">
        <v>14.41</v>
      </c>
      <c r="E36" s="9">
        <v>0.47199999999999998</v>
      </c>
      <c r="F36" s="10">
        <v>3.3000000000000002E-2</v>
      </c>
      <c r="G36" s="9">
        <v>2.7E-2</v>
      </c>
      <c r="H36" s="9">
        <f t="shared" si="0"/>
        <v>33</v>
      </c>
      <c r="I36" s="11">
        <f t="shared" si="1"/>
        <v>1488499.2</v>
      </c>
    </row>
    <row r="37" spans="1:10" x14ac:dyDescent="0.3">
      <c r="A37" s="8">
        <v>27</v>
      </c>
      <c r="B37" s="8">
        <v>19960131</v>
      </c>
      <c r="C37" s="9">
        <v>376</v>
      </c>
      <c r="D37" s="9">
        <v>7.17</v>
      </c>
      <c r="E37" s="9">
        <v>0.23</v>
      </c>
      <c r="F37" s="10">
        <v>3.2000000000000001E-2</v>
      </c>
      <c r="G37" s="9">
        <v>3.1E-2</v>
      </c>
      <c r="H37" s="9">
        <f t="shared" si="0"/>
        <v>32</v>
      </c>
      <c r="I37" s="11">
        <f t="shared" si="1"/>
        <v>725328</v>
      </c>
    </row>
    <row r="38" spans="1:10" x14ac:dyDescent="0.3">
      <c r="A38" s="8">
        <v>28</v>
      </c>
      <c r="B38" s="8">
        <v>19960215</v>
      </c>
      <c r="C38" s="9">
        <v>371</v>
      </c>
      <c r="D38" s="9">
        <v>6.12</v>
      </c>
      <c r="E38" s="9">
        <v>0.18</v>
      </c>
      <c r="F38" s="10">
        <v>2.9000000000000001E-2</v>
      </c>
      <c r="G38" s="9">
        <v>2.7E-2</v>
      </c>
      <c r="H38" s="9">
        <f t="shared" si="0"/>
        <v>29</v>
      </c>
      <c r="I38" s="11">
        <f t="shared" si="1"/>
        <v>567648</v>
      </c>
    </row>
    <row r="39" spans="1:10" x14ac:dyDescent="0.3">
      <c r="A39" s="8">
        <v>29</v>
      </c>
      <c r="B39" s="8">
        <v>19960229</v>
      </c>
      <c r="C39" s="9">
        <v>388</v>
      </c>
      <c r="D39" s="9">
        <v>9.74</v>
      </c>
      <c r="E39" s="9">
        <v>0.501</v>
      </c>
      <c r="F39" s="10">
        <v>5.0999999999999997E-2</v>
      </c>
      <c r="G39" s="9">
        <v>2.5000000000000001E-2</v>
      </c>
      <c r="H39" s="9">
        <f t="shared" si="0"/>
        <v>51</v>
      </c>
      <c r="I39" s="11">
        <f t="shared" si="1"/>
        <v>1579953.6</v>
      </c>
    </row>
    <row r="40" spans="1:10" x14ac:dyDescent="0.3">
      <c r="A40" s="8">
        <v>30</v>
      </c>
      <c r="B40" s="8">
        <v>19960314</v>
      </c>
      <c r="C40" s="9">
        <v>393</v>
      </c>
      <c r="D40" s="9">
        <v>10.09</v>
      </c>
      <c r="E40" s="9">
        <v>0.32700000000000001</v>
      </c>
      <c r="F40" s="10">
        <v>3.2000000000000001E-2</v>
      </c>
      <c r="G40" s="9">
        <v>2.9000000000000001E-2</v>
      </c>
      <c r="H40" s="9">
        <f t="shared" si="0"/>
        <v>32</v>
      </c>
      <c r="I40" s="11">
        <f t="shared" si="1"/>
        <v>1031227.2000000001</v>
      </c>
    </row>
    <row r="41" spans="1:10" x14ac:dyDescent="0.3">
      <c r="A41" s="8">
        <v>31</v>
      </c>
      <c r="B41" s="8">
        <v>19960330</v>
      </c>
      <c r="C41" s="9">
        <v>399</v>
      </c>
      <c r="D41" s="9">
        <v>19.27</v>
      </c>
      <c r="E41" s="9">
        <v>0.72199999999999998</v>
      </c>
      <c r="F41" s="10">
        <v>3.6999999999999998E-2</v>
      </c>
      <c r="G41" s="9">
        <v>0.03</v>
      </c>
      <c r="H41" s="9">
        <f t="shared" si="0"/>
        <v>37</v>
      </c>
      <c r="I41" s="11">
        <f t="shared" si="1"/>
        <v>2276899.1999999997</v>
      </c>
    </row>
    <row r="42" spans="1:10" x14ac:dyDescent="0.3">
      <c r="A42" s="8">
        <v>32</v>
      </c>
      <c r="B42" s="8">
        <v>19960417</v>
      </c>
      <c r="C42" s="9">
        <v>388</v>
      </c>
      <c r="D42" s="9">
        <v>10.28</v>
      </c>
      <c r="E42" s="9">
        <v>0.315</v>
      </c>
      <c r="F42" s="10">
        <v>3.1E-2</v>
      </c>
      <c r="G42" s="9">
        <v>3.1E-2</v>
      </c>
      <c r="H42" s="9">
        <f t="shared" si="0"/>
        <v>31</v>
      </c>
      <c r="I42" s="11">
        <f t="shared" si="1"/>
        <v>993384</v>
      </c>
    </row>
    <row r="43" spans="1:10" x14ac:dyDescent="0.3">
      <c r="A43" s="8">
        <v>33</v>
      </c>
      <c r="B43" s="8">
        <v>19960429</v>
      </c>
      <c r="C43" s="9">
        <v>395</v>
      </c>
      <c r="D43" s="9">
        <v>11.61</v>
      </c>
      <c r="E43" s="9">
        <v>0.39500000000000002</v>
      </c>
      <c r="F43" s="10">
        <v>3.4000000000000002E-2</v>
      </c>
      <c r="G43" s="9">
        <v>3.2000000000000001E-2</v>
      </c>
      <c r="H43" s="9">
        <f t="shared" si="0"/>
        <v>34</v>
      </c>
      <c r="I43" s="11">
        <f t="shared" si="1"/>
        <v>1245672</v>
      </c>
    </row>
    <row r="44" spans="1:10" x14ac:dyDescent="0.3">
      <c r="A44" s="8">
        <v>34</v>
      </c>
      <c r="B44" s="8">
        <v>19960514</v>
      </c>
      <c r="C44" s="9">
        <v>426</v>
      </c>
      <c r="D44" s="9">
        <v>18.61</v>
      </c>
      <c r="E44" s="9">
        <v>0.6</v>
      </c>
      <c r="F44" s="10">
        <v>3.2000000000000001E-2</v>
      </c>
      <c r="G44" s="9">
        <v>0.03</v>
      </c>
      <c r="H44" s="9">
        <f t="shared" si="0"/>
        <v>32</v>
      </c>
      <c r="I44" s="11">
        <f t="shared" si="1"/>
        <v>1892160</v>
      </c>
    </row>
    <row r="45" spans="1:10" ht="18" x14ac:dyDescent="0.35">
      <c r="A45" s="8">
        <v>35</v>
      </c>
      <c r="B45" s="8">
        <v>19960531</v>
      </c>
      <c r="C45" s="9">
        <v>445</v>
      </c>
      <c r="D45" s="9">
        <v>28.86</v>
      </c>
      <c r="E45" s="9">
        <v>2.4870000000000001</v>
      </c>
      <c r="F45" s="10">
        <v>8.5999999999999993E-2</v>
      </c>
      <c r="G45" s="9">
        <v>9.2999999999999999E-2</v>
      </c>
      <c r="H45" s="9">
        <f t="shared" si="0"/>
        <v>86</v>
      </c>
      <c r="I45" s="11">
        <f t="shared" si="1"/>
        <v>7843003.2000000002</v>
      </c>
      <c r="J45" s="17"/>
    </row>
    <row r="46" spans="1:10" x14ac:dyDescent="0.3">
      <c r="A46" s="8">
        <v>36</v>
      </c>
      <c r="B46" s="8">
        <v>19960619</v>
      </c>
      <c r="C46" s="9">
        <v>397</v>
      </c>
      <c r="D46" s="9">
        <v>10.55</v>
      </c>
      <c r="E46" s="9">
        <v>0.81100000000000005</v>
      </c>
      <c r="F46" s="10">
        <v>7.6999999999999999E-2</v>
      </c>
      <c r="G46" s="9">
        <v>3.2000000000000001E-2</v>
      </c>
      <c r="H46" s="9">
        <f t="shared" si="0"/>
        <v>77</v>
      </c>
      <c r="I46" s="11">
        <f t="shared" si="1"/>
        <v>2557569.6</v>
      </c>
    </row>
    <row r="47" spans="1:10" x14ac:dyDescent="0.3">
      <c r="A47" s="8">
        <v>37</v>
      </c>
      <c r="B47" s="8">
        <v>19960627</v>
      </c>
      <c r="C47" s="9">
        <v>426</v>
      </c>
      <c r="D47" s="9">
        <v>16.16</v>
      </c>
      <c r="E47" s="9">
        <v>1.8939999999999999</v>
      </c>
      <c r="F47" s="10">
        <v>0.11700000000000001</v>
      </c>
      <c r="G47" s="9">
        <v>0.14399999999999999</v>
      </c>
      <c r="H47" s="9">
        <f t="shared" si="0"/>
        <v>117</v>
      </c>
      <c r="I47" s="11">
        <f t="shared" si="1"/>
        <v>5972918.3999999994</v>
      </c>
    </row>
    <row r="48" spans="1:10" x14ac:dyDescent="0.3">
      <c r="A48" s="8">
        <v>38</v>
      </c>
      <c r="B48" s="8">
        <v>19960718</v>
      </c>
      <c r="C48" s="9">
        <v>383</v>
      </c>
      <c r="D48" s="9">
        <v>7.7</v>
      </c>
      <c r="E48" s="9">
        <v>0.255</v>
      </c>
      <c r="F48" s="10">
        <v>3.3000000000000002E-2</v>
      </c>
      <c r="G48" s="9">
        <v>2.8000000000000001E-2</v>
      </c>
      <c r="H48" s="9">
        <f t="shared" si="0"/>
        <v>33</v>
      </c>
      <c r="I48" s="11">
        <f t="shared" si="1"/>
        <v>804168</v>
      </c>
    </row>
    <row r="49" spans="1:9" x14ac:dyDescent="0.3">
      <c r="A49" s="8">
        <v>39</v>
      </c>
      <c r="B49" s="8">
        <v>19960725</v>
      </c>
      <c r="C49" s="9">
        <v>377</v>
      </c>
      <c r="D49" s="9">
        <v>7.73</v>
      </c>
      <c r="E49" s="9">
        <v>0.24099999999999999</v>
      </c>
      <c r="F49" s="10">
        <v>3.1E-2</v>
      </c>
      <c r="G49" s="9">
        <v>3.1E-2</v>
      </c>
      <c r="H49" s="9">
        <f t="shared" si="0"/>
        <v>31</v>
      </c>
      <c r="I49" s="11">
        <f t="shared" si="1"/>
        <v>760017.6</v>
      </c>
    </row>
    <row r="50" spans="1:9" x14ac:dyDescent="0.3">
      <c r="A50" s="8">
        <v>40</v>
      </c>
      <c r="B50" s="8">
        <v>19960807</v>
      </c>
      <c r="C50" s="9">
        <v>372</v>
      </c>
      <c r="D50" s="9">
        <v>6.4</v>
      </c>
      <c r="E50" s="9">
        <v>0.217</v>
      </c>
      <c r="F50" s="10">
        <v>3.4000000000000002E-2</v>
      </c>
      <c r="G50" s="9">
        <v>3.4000000000000002E-2</v>
      </c>
      <c r="H50" s="9">
        <f t="shared" si="0"/>
        <v>34</v>
      </c>
      <c r="I50" s="11">
        <f t="shared" si="1"/>
        <v>684331.2</v>
      </c>
    </row>
    <row r="51" spans="1:9" x14ac:dyDescent="0.3">
      <c r="A51" s="8">
        <v>41</v>
      </c>
      <c r="B51" s="8">
        <v>19960829</v>
      </c>
      <c r="C51" s="9">
        <v>373</v>
      </c>
      <c r="D51" s="9">
        <v>7.56</v>
      </c>
      <c r="E51" s="9">
        <v>0.21199999999999999</v>
      </c>
      <c r="F51" s="10">
        <v>2.8000000000000001E-2</v>
      </c>
      <c r="G51" s="9">
        <v>2.8000000000000001E-2</v>
      </c>
      <c r="H51" s="9">
        <f t="shared" si="0"/>
        <v>28</v>
      </c>
      <c r="I51" s="11">
        <f t="shared" si="1"/>
        <v>668563.19999999995</v>
      </c>
    </row>
    <row r="52" spans="1:9" x14ac:dyDescent="0.3">
      <c r="A52" s="8">
        <v>42</v>
      </c>
      <c r="B52" s="8">
        <v>19960912</v>
      </c>
      <c r="C52" s="9">
        <v>363</v>
      </c>
      <c r="D52" s="9">
        <v>5.74</v>
      </c>
      <c r="E52" s="9">
        <v>0.23599999999999999</v>
      </c>
      <c r="F52" s="10">
        <v>4.1000000000000002E-2</v>
      </c>
      <c r="G52" s="9">
        <v>2.9000000000000001E-2</v>
      </c>
      <c r="H52" s="9">
        <f t="shared" si="0"/>
        <v>41</v>
      </c>
      <c r="I52" s="11">
        <f t="shared" si="1"/>
        <v>744249.6</v>
      </c>
    </row>
    <row r="53" spans="1:9" x14ac:dyDescent="0.3">
      <c r="A53" s="8">
        <v>43</v>
      </c>
      <c r="B53" s="8">
        <v>19960928</v>
      </c>
      <c r="C53" s="9">
        <v>379</v>
      </c>
      <c r="D53" s="9">
        <v>8.94</v>
      </c>
      <c r="E53" s="9">
        <v>0.16400000000000001</v>
      </c>
      <c r="F53" s="10">
        <v>1.7999999999999999E-2</v>
      </c>
      <c r="G53" s="9">
        <v>2.1999999999999999E-2</v>
      </c>
      <c r="H53" s="9">
        <f t="shared" si="0"/>
        <v>18</v>
      </c>
      <c r="I53" s="11">
        <f t="shared" si="1"/>
        <v>517190.40000000002</v>
      </c>
    </row>
    <row r="54" spans="1:9" x14ac:dyDescent="0.3">
      <c r="A54" s="8">
        <v>44</v>
      </c>
      <c r="B54" s="8">
        <v>19961010</v>
      </c>
      <c r="C54" s="9">
        <v>370</v>
      </c>
      <c r="D54" s="9">
        <v>6.41</v>
      </c>
      <c r="E54" s="9">
        <v>0.191</v>
      </c>
      <c r="F54" s="10">
        <v>0.03</v>
      </c>
      <c r="G54" s="9">
        <v>9.0999999999999998E-2</v>
      </c>
      <c r="H54" s="9">
        <f t="shared" si="0"/>
        <v>30</v>
      </c>
      <c r="I54" s="11">
        <f t="shared" si="1"/>
        <v>602337.6</v>
      </c>
    </row>
    <row r="55" spans="1:9" x14ac:dyDescent="0.3">
      <c r="A55" s="8">
        <v>45</v>
      </c>
      <c r="B55" s="8">
        <v>19961030</v>
      </c>
      <c r="C55" s="9">
        <v>380</v>
      </c>
      <c r="D55" s="9">
        <v>8.64</v>
      </c>
      <c r="E55" s="9">
        <v>0.26800000000000002</v>
      </c>
      <c r="F55" s="10">
        <v>3.1E-2</v>
      </c>
      <c r="G55" s="9">
        <v>3.4000000000000002E-2</v>
      </c>
      <c r="H55" s="9">
        <f t="shared" si="0"/>
        <v>31</v>
      </c>
      <c r="I55" s="11">
        <f t="shared" si="1"/>
        <v>845164.8</v>
      </c>
    </row>
    <row r="56" spans="1:9" x14ac:dyDescent="0.3">
      <c r="A56" s="8">
        <v>46</v>
      </c>
      <c r="B56" s="8">
        <v>19961114</v>
      </c>
      <c r="C56" s="9"/>
      <c r="D56" s="9"/>
      <c r="E56" s="9"/>
      <c r="F56" s="10"/>
      <c r="G56" s="9"/>
      <c r="H56" s="9"/>
      <c r="I56" s="11">
        <f t="shared" si="1"/>
        <v>0</v>
      </c>
    </row>
    <row r="57" spans="1:9" x14ac:dyDescent="0.3">
      <c r="A57" s="8">
        <v>47</v>
      </c>
      <c r="B57" s="8">
        <v>19961128</v>
      </c>
      <c r="C57" s="9">
        <v>374</v>
      </c>
      <c r="D57" s="9">
        <v>6.87</v>
      </c>
      <c r="E57" s="9">
        <v>0.16</v>
      </c>
      <c r="F57" s="10">
        <v>2.3E-2</v>
      </c>
      <c r="G57" s="9">
        <v>2.4E-2</v>
      </c>
      <c r="H57" s="9">
        <f>F57*1000</f>
        <v>23</v>
      </c>
      <c r="I57" s="11">
        <f t="shared" si="1"/>
        <v>504576</v>
      </c>
    </row>
    <row r="58" spans="1:9" x14ac:dyDescent="0.3">
      <c r="A58" s="8">
        <v>48</v>
      </c>
      <c r="B58" s="8">
        <v>19961205</v>
      </c>
      <c r="C58" s="9">
        <v>391</v>
      </c>
      <c r="D58" s="9">
        <v>10.91</v>
      </c>
      <c r="E58" s="9">
        <v>0.33</v>
      </c>
      <c r="F58" s="10">
        <v>0.03</v>
      </c>
      <c r="G58" s="9">
        <v>0.03</v>
      </c>
      <c r="H58" s="9">
        <f>F58*1000</f>
        <v>30</v>
      </c>
      <c r="I58" s="11">
        <f t="shared" si="1"/>
        <v>1040688</v>
      </c>
    </row>
    <row r="59" spans="1:9" x14ac:dyDescent="0.3">
      <c r="A59" s="8">
        <v>49</v>
      </c>
      <c r="B59" s="8">
        <v>19961215</v>
      </c>
      <c r="C59" s="9">
        <v>391</v>
      </c>
      <c r="D59" s="9">
        <v>9</v>
      </c>
      <c r="E59" s="9">
        <v>0.19400000000000001</v>
      </c>
      <c r="F59" s="10">
        <v>2.1999999999999999E-2</v>
      </c>
      <c r="G59" s="9">
        <v>3.2000000000000001E-2</v>
      </c>
      <c r="H59" s="9">
        <f>F59*1000</f>
        <v>22</v>
      </c>
      <c r="I59" s="11">
        <f t="shared" si="1"/>
        <v>611798.4</v>
      </c>
    </row>
    <row r="60" spans="1:9" x14ac:dyDescent="0.3">
      <c r="A60" s="8">
        <v>50</v>
      </c>
      <c r="B60" s="8">
        <v>19970131</v>
      </c>
      <c r="C60" s="9"/>
      <c r="D60" s="9"/>
      <c r="E60" s="9"/>
      <c r="F60" s="10"/>
      <c r="G60" s="9"/>
      <c r="H60" s="9"/>
      <c r="I60" s="11">
        <f t="shared" si="1"/>
        <v>0</v>
      </c>
    </row>
    <row r="61" spans="1:9" x14ac:dyDescent="0.3">
      <c r="A61" s="8">
        <v>51</v>
      </c>
      <c r="B61" s="8">
        <v>19970227</v>
      </c>
      <c r="C61" s="9">
        <v>364</v>
      </c>
      <c r="D61" s="9">
        <v>5.86</v>
      </c>
      <c r="E61" s="9">
        <v>0.247</v>
      </c>
      <c r="F61" s="10">
        <v>4.2000000000000003E-2</v>
      </c>
      <c r="G61" s="9">
        <v>3.3000000000000002E-2</v>
      </c>
      <c r="H61" s="9">
        <f>F61*1000</f>
        <v>42</v>
      </c>
      <c r="I61" s="11">
        <f t="shared" si="1"/>
        <v>778939.2</v>
      </c>
    </row>
    <row r="62" spans="1:9" x14ac:dyDescent="0.3">
      <c r="A62" s="8">
        <v>52</v>
      </c>
      <c r="B62" s="8">
        <v>19970319</v>
      </c>
      <c r="C62" s="9">
        <v>385</v>
      </c>
      <c r="D62" s="9">
        <v>9.8699999999999992</v>
      </c>
      <c r="E62" s="9">
        <v>0.312</v>
      </c>
      <c r="F62" s="10">
        <v>3.2000000000000001E-2</v>
      </c>
      <c r="G62" s="9">
        <v>2.8000000000000001E-2</v>
      </c>
      <c r="H62" s="9">
        <f>F62*1000</f>
        <v>32</v>
      </c>
      <c r="I62" s="11">
        <f t="shared" si="1"/>
        <v>983923.19999999995</v>
      </c>
    </row>
    <row r="63" spans="1:9" x14ac:dyDescent="0.3">
      <c r="A63" s="8">
        <v>53</v>
      </c>
      <c r="B63" s="8">
        <v>19970416</v>
      </c>
      <c r="C63" s="9"/>
      <c r="D63" s="9"/>
      <c r="E63" s="9"/>
      <c r="F63" s="10"/>
      <c r="G63" s="9"/>
      <c r="H63" s="9"/>
      <c r="I63" s="11">
        <f t="shared" si="1"/>
        <v>0</v>
      </c>
    </row>
    <row r="64" spans="1:9" x14ac:dyDescent="0.3">
      <c r="A64" s="8">
        <v>54</v>
      </c>
      <c r="B64" s="8">
        <v>19970521</v>
      </c>
      <c r="C64" s="9">
        <v>358</v>
      </c>
      <c r="D64" s="9">
        <v>5.17</v>
      </c>
      <c r="E64" s="9">
        <v>0.154</v>
      </c>
      <c r="F64" s="10">
        <v>0.03</v>
      </c>
      <c r="G64" s="9">
        <v>2.5999999999999999E-2</v>
      </c>
      <c r="H64" s="9">
        <f t="shared" ref="H64:H81" si="2">F64*1000</f>
        <v>30</v>
      </c>
      <c r="I64" s="11">
        <f t="shared" si="1"/>
        <v>485654.39999999997</v>
      </c>
    </row>
    <row r="65" spans="1:9" x14ac:dyDescent="0.3">
      <c r="A65" s="8">
        <v>55</v>
      </c>
      <c r="B65" s="8">
        <v>19970626</v>
      </c>
      <c r="C65" s="9">
        <v>368</v>
      </c>
      <c r="D65" s="9">
        <v>6.7</v>
      </c>
      <c r="E65" s="9">
        <v>0.19900000000000001</v>
      </c>
      <c r="F65" s="10">
        <v>0.03</v>
      </c>
      <c r="G65" s="9">
        <v>0.03</v>
      </c>
      <c r="H65" s="9">
        <f t="shared" si="2"/>
        <v>30</v>
      </c>
      <c r="I65" s="11">
        <f t="shared" si="1"/>
        <v>627566.4</v>
      </c>
    </row>
    <row r="66" spans="1:9" x14ac:dyDescent="0.3">
      <c r="A66" s="8">
        <v>56</v>
      </c>
      <c r="B66" s="8">
        <v>19970723</v>
      </c>
      <c r="C66" s="9">
        <v>348</v>
      </c>
      <c r="D66" s="9">
        <v>3.5</v>
      </c>
      <c r="E66" s="9">
        <v>0.105</v>
      </c>
      <c r="F66" s="10">
        <v>0.03</v>
      </c>
      <c r="G66" s="9">
        <v>2.8000000000000001E-2</v>
      </c>
      <c r="H66" s="9">
        <f t="shared" si="2"/>
        <v>30</v>
      </c>
      <c r="I66" s="11">
        <f t="shared" si="1"/>
        <v>331128</v>
      </c>
    </row>
    <row r="67" spans="1:9" x14ac:dyDescent="0.3">
      <c r="A67" s="8">
        <v>57</v>
      </c>
      <c r="B67" s="8">
        <v>19970828</v>
      </c>
      <c r="C67" s="9">
        <v>342</v>
      </c>
      <c r="D67" s="9">
        <v>3.76</v>
      </c>
      <c r="E67" s="9">
        <v>0.14799999999999999</v>
      </c>
      <c r="F67" s="10">
        <v>3.9E-2</v>
      </c>
      <c r="G67" s="9">
        <v>2.4E-2</v>
      </c>
      <c r="H67" s="9">
        <f t="shared" si="2"/>
        <v>39</v>
      </c>
      <c r="I67" s="11">
        <f t="shared" si="1"/>
        <v>466732.79999999999</v>
      </c>
    </row>
    <row r="68" spans="1:9" x14ac:dyDescent="0.3">
      <c r="A68" s="8">
        <v>58</v>
      </c>
      <c r="B68" s="8">
        <v>19970922</v>
      </c>
      <c r="C68" s="9">
        <v>359</v>
      </c>
      <c r="D68" s="9">
        <v>5.47</v>
      </c>
      <c r="E68" s="9">
        <v>0.24299999999999999</v>
      </c>
      <c r="F68" s="10">
        <v>4.3999999999999997E-2</v>
      </c>
      <c r="G68" s="9">
        <v>2.5999999999999999E-2</v>
      </c>
      <c r="H68" s="9">
        <f t="shared" si="2"/>
        <v>44</v>
      </c>
      <c r="I68" s="11">
        <f t="shared" si="1"/>
        <v>766324.79999999993</v>
      </c>
    </row>
    <row r="69" spans="1:9" x14ac:dyDescent="0.3">
      <c r="A69" s="8">
        <v>59</v>
      </c>
      <c r="B69" s="8">
        <v>19971023</v>
      </c>
      <c r="C69" s="9">
        <v>386</v>
      </c>
      <c r="D69" s="9">
        <v>9.6999999999999993</v>
      </c>
      <c r="E69" s="9">
        <v>0.314</v>
      </c>
      <c r="F69" s="10">
        <v>3.2000000000000001E-2</v>
      </c>
      <c r="G69" s="9">
        <v>4.1000000000000002E-2</v>
      </c>
      <c r="H69" s="9">
        <f t="shared" si="2"/>
        <v>32</v>
      </c>
      <c r="I69" s="11">
        <f t="shared" si="1"/>
        <v>990230.4</v>
      </c>
    </row>
    <row r="70" spans="1:9" x14ac:dyDescent="0.3">
      <c r="A70" s="8">
        <v>60</v>
      </c>
      <c r="B70" s="8">
        <v>19971127</v>
      </c>
      <c r="C70" s="9">
        <v>358</v>
      </c>
      <c r="D70" s="9">
        <v>4.4400000000000004</v>
      </c>
      <c r="E70" s="9">
        <v>0.24</v>
      </c>
      <c r="F70" s="10">
        <v>5.3999999999999999E-2</v>
      </c>
      <c r="G70" s="9">
        <v>2.9000000000000001E-2</v>
      </c>
      <c r="H70" s="9">
        <f t="shared" si="2"/>
        <v>54</v>
      </c>
      <c r="I70" s="11">
        <f t="shared" si="1"/>
        <v>756864</v>
      </c>
    </row>
    <row r="71" spans="1:9" x14ac:dyDescent="0.3">
      <c r="A71" s="8">
        <v>61</v>
      </c>
      <c r="B71" s="8">
        <v>19971211</v>
      </c>
      <c r="C71" s="9">
        <v>350</v>
      </c>
      <c r="D71" s="9">
        <v>3.82</v>
      </c>
      <c r="E71" s="9">
        <v>6.5000000000000002E-2</v>
      </c>
      <c r="F71" s="10">
        <v>1.7000000000000001E-2</v>
      </c>
      <c r="G71" s="9">
        <v>2.9000000000000001E-2</v>
      </c>
      <c r="H71" s="9">
        <f t="shared" si="2"/>
        <v>17</v>
      </c>
      <c r="I71" s="11">
        <f t="shared" si="1"/>
        <v>204984</v>
      </c>
    </row>
    <row r="72" spans="1:9" x14ac:dyDescent="0.3">
      <c r="A72" s="8">
        <v>62</v>
      </c>
      <c r="B72" s="8">
        <v>19980130</v>
      </c>
      <c r="C72" s="9">
        <v>346</v>
      </c>
      <c r="D72" s="9">
        <v>3.57</v>
      </c>
      <c r="E72" s="9">
        <v>0.63</v>
      </c>
      <c r="F72" s="10">
        <v>1.7999999999999999E-2</v>
      </c>
      <c r="G72" s="9">
        <v>0.03</v>
      </c>
      <c r="H72" s="9">
        <f t="shared" si="2"/>
        <v>18</v>
      </c>
      <c r="I72" s="11">
        <f t="shared" si="1"/>
        <v>1986768</v>
      </c>
    </row>
    <row r="73" spans="1:9" x14ac:dyDescent="0.3">
      <c r="A73" s="8">
        <v>63</v>
      </c>
      <c r="B73" s="8">
        <v>19980220</v>
      </c>
      <c r="C73" s="9">
        <v>376</v>
      </c>
      <c r="D73" s="9">
        <v>8.33</v>
      </c>
      <c r="E73" s="9">
        <v>0.23499999999999999</v>
      </c>
      <c r="F73" s="10">
        <v>2.8000000000000001E-2</v>
      </c>
      <c r="G73" s="9">
        <v>3.9E-2</v>
      </c>
      <c r="H73" s="9">
        <f t="shared" si="2"/>
        <v>28</v>
      </c>
      <c r="I73" s="11">
        <f t="shared" si="1"/>
        <v>741096</v>
      </c>
    </row>
    <row r="74" spans="1:9" x14ac:dyDescent="0.3">
      <c r="A74" s="8">
        <v>64</v>
      </c>
      <c r="B74" s="8">
        <v>19980314</v>
      </c>
      <c r="C74" s="9">
        <v>373</v>
      </c>
      <c r="D74" s="9">
        <v>7.59</v>
      </c>
      <c r="E74" s="9">
        <v>0.218</v>
      </c>
      <c r="F74" s="10">
        <v>2.9000000000000001E-2</v>
      </c>
      <c r="G74" s="9">
        <v>2.8000000000000001E-2</v>
      </c>
      <c r="H74" s="9">
        <f t="shared" si="2"/>
        <v>29</v>
      </c>
      <c r="I74" s="11">
        <f t="shared" si="1"/>
        <v>687484.8</v>
      </c>
    </row>
    <row r="75" spans="1:9" x14ac:dyDescent="0.3">
      <c r="A75" s="8">
        <v>65</v>
      </c>
      <c r="B75" s="8">
        <v>19980423</v>
      </c>
      <c r="C75" s="9">
        <v>382</v>
      </c>
      <c r="D75" s="9">
        <v>8.0500000000000007</v>
      </c>
      <c r="E75" s="9">
        <v>0.27600000000000002</v>
      </c>
      <c r="F75" s="10">
        <v>3.4000000000000002E-2</v>
      </c>
      <c r="G75" s="9">
        <v>2.9000000000000001E-2</v>
      </c>
      <c r="H75" s="9">
        <f t="shared" si="2"/>
        <v>34</v>
      </c>
      <c r="I75" s="11">
        <f t="shared" ref="I75:I92" si="3">(E75/$B$8)*3153600</f>
        <v>870393.60000000009</v>
      </c>
    </row>
    <row r="76" spans="1:9" x14ac:dyDescent="0.3">
      <c r="A76" s="8">
        <v>66</v>
      </c>
      <c r="B76" s="8">
        <v>19980528</v>
      </c>
      <c r="C76" s="9">
        <v>420</v>
      </c>
      <c r="D76" s="9">
        <v>17.420000000000002</v>
      </c>
      <c r="E76" s="9">
        <v>0.52800000000000002</v>
      </c>
      <c r="F76" s="10">
        <v>0.03</v>
      </c>
      <c r="G76" s="9">
        <v>2.8000000000000001E-2</v>
      </c>
      <c r="H76" s="9">
        <f t="shared" si="2"/>
        <v>30</v>
      </c>
      <c r="I76" s="11">
        <f t="shared" si="3"/>
        <v>1665100.8</v>
      </c>
    </row>
    <row r="77" spans="1:9" x14ac:dyDescent="0.3">
      <c r="A77" s="8">
        <v>67</v>
      </c>
      <c r="B77" s="8">
        <v>19980625</v>
      </c>
      <c r="C77" s="9">
        <v>378</v>
      </c>
      <c r="D77" s="9">
        <v>8.3360000000000003</v>
      </c>
      <c r="E77" s="9">
        <v>0.255</v>
      </c>
      <c r="F77" s="10">
        <v>3.1E-2</v>
      </c>
      <c r="G77" s="9">
        <v>2.7E-2</v>
      </c>
      <c r="H77" s="9">
        <f t="shared" si="2"/>
        <v>31</v>
      </c>
      <c r="I77" s="11">
        <f t="shared" si="3"/>
        <v>804168</v>
      </c>
    </row>
    <row r="78" spans="1:9" x14ac:dyDescent="0.3">
      <c r="A78" s="8">
        <v>68</v>
      </c>
      <c r="B78" s="8">
        <v>19980723</v>
      </c>
      <c r="C78" s="9">
        <v>378</v>
      </c>
      <c r="D78" s="9">
        <v>7.5869999999999997</v>
      </c>
      <c r="E78" s="9">
        <v>0.48299999999999998</v>
      </c>
      <c r="F78" s="10">
        <v>6.4000000000000001E-2</v>
      </c>
      <c r="G78" s="9">
        <v>5.3999999999999999E-2</v>
      </c>
      <c r="H78" s="9">
        <f t="shared" si="2"/>
        <v>64</v>
      </c>
      <c r="I78" s="11">
        <f t="shared" si="3"/>
        <v>1523188.8</v>
      </c>
    </row>
    <row r="79" spans="1:9" x14ac:dyDescent="0.3">
      <c r="A79" s="8">
        <v>69</v>
      </c>
      <c r="B79" s="8">
        <v>19980826</v>
      </c>
      <c r="C79" s="9">
        <v>426</v>
      </c>
      <c r="D79" s="9">
        <v>19.308</v>
      </c>
      <c r="E79" s="9">
        <v>1.349</v>
      </c>
      <c r="F79" s="10">
        <v>7.0000000000000007E-2</v>
      </c>
      <c r="G79" s="9">
        <v>3.6999999999999998E-2</v>
      </c>
      <c r="H79" s="9">
        <f t="shared" si="2"/>
        <v>70</v>
      </c>
      <c r="I79" s="11">
        <f t="shared" si="3"/>
        <v>4254206.4000000004</v>
      </c>
    </row>
    <row r="80" spans="1:9" x14ac:dyDescent="0.3">
      <c r="A80" s="8">
        <v>70</v>
      </c>
      <c r="B80" s="8">
        <v>19980924</v>
      </c>
      <c r="C80" s="9">
        <v>421</v>
      </c>
      <c r="D80" s="9">
        <v>18.527999999999999</v>
      </c>
      <c r="E80" s="9">
        <v>1.0549999999999999</v>
      </c>
      <c r="F80" s="10">
        <v>5.7000000000000002E-2</v>
      </c>
      <c r="G80" s="9">
        <v>5.6000000000000001E-2</v>
      </c>
      <c r="H80" s="9">
        <f t="shared" si="2"/>
        <v>57</v>
      </c>
      <c r="I80" s="11">
        <f t="shared" si="3"/>
        <v>3327048</v>
      </c>
    </row>
    <row r="81" spans="1:9" x14ac:dyDescent="0.3">
      <c r="A81" s="8">
        <v>71</v>
      </c>
      <c r="B81" s="8">
        <v>19981021</v>
      </c>
      <c r="C81" s="9">
        <v>385</v>
      </c>
      <c r="D81" s="9">
        <v>9.3960000000000008</v>
      </c>
      <c r="E81" s="9">
        <v>0.37</v>
      </c>
      <c r="F81" s="10">
        <v>3.9E-2</v>
      </c>
      <c r="G81" s="9">
        <v>3.3000000000000002E-2</v>
      </c>
      <c r="H81" s="9">
        <f t="shared" si="2"/>
        <v>39</v>
      </c>
      <c r="I81" s="11">
        <f t="shared" si="3"/>
        <v>1166832</v>
      </c>
    </row>
    <row r="82" spans="1:9" x14ac:dyDescent="0.3">
      <c r="A82" s="8">
        <v>72</v>
      </c>
      <c r="B82" s="8">
        <v>19981126</v>
      </c>
      <c r="C82" s="9"/>
      <c r="D82" s="9"/>
      <c r="E82" s="9"/>
      <c r="F82" s="10"/>
      <c r="G82" s="9"/>
      <c r="H82" s="9"/>
      <c r="I82" s="11">
        <f t="shared" si="3"/>
        <v>0</v>
      </c>
    </row>
    <row r="83" spans="1:9" x14ac:dyDescent="0.3">
      <c r="A83" s="8">
        <v>73</v>
      </c>
      <c r="B83" s="8">
        <v>19990326</v>
      </c>
      <c r="C83" s="9">
        <v>390</v>
      </c>
      <c r="D83" s="9">
        <v>10.404</v>
      </c>
      <c r="E83" s="9">
        <v>5.7000000000000002E-2</v>
      </c>
      <c r="F83" s="10">
        <v>1.4999999999999999E-2</v>
      </c>
      <c r="G83" s="9">
        <v>1.4999999999999999E-2</v>
      </c>
      <c r="H83" s="9">
        <f t="shared" ref="H83:H92" si="4">F83*1000</f>
        <v>15</v>
      </c>
      <c r="I83" s="11">
        <f t="shared" si="3"/>
        <v>179755.2</v>
      </c>
    </row>
    <row r="84" spans="1:9" x14ac:dyDescent="0.3">
      <c r="A84" s="8">
        <v>74</v>
      </c>
      <c r="B84" s="8">
        <v>19990425</v>
      </c>
      <c r="C84" s="9">
        <v>434</v>
      </c>
      <c r="D84" s="9">
        <v>20.893999999999998</v>
      </c>
      <c r="E84" s="9">
        <v>2.9249999999999998</v>
      </c>
      <c r="F84" s="10">
        <v>0.14000000000000001</v>
      </c>
      <c r="G84" s="9">
        <v>0.08</v>
      </c>
      <c r="H84" s="9">
        <f t="shared" si="4"/>
        <v>140</v>
      </c>
      <c r="I84" s="11">
        <f t="shared" si="3"/>
        <v>9224280</v>
      </c>
    </row>
    <row r="85" spans="1:9" x14ac:dyDescent="0.3">
      <c r="A85" s="8">
        <v>75</v>
      </c>
      <c r="B85" s="8">
        <v>19990526</v>
      </c>
      <c r="C85" s="9">
        <v>403</v>
      </c>
      <c r="D85" s="9">
        <v>13.278</v>
      </c>
      <c r="E85" s="9">
        <v>0.33400000000000002</v>
      </c>
      <c r="F85" s="10">
        <v>2.5000000000000001E-2</v>
      </c>
      <c r="G85" s="9">
        <v>5.0999999999999997E-2</v>
      </c>
      <c r="H85" s="9">
        <f t="shared" si="4"/>
        <v>25</v>
      </c>
      <c r="I85" s="11">
        <f t="shared" si="3"/>
        <v>1053302.4000000001</v>
      </c>
    </row>
    <row r="86" spans="1:9" x14ac:dyDescent="0.3">
      <c r="A86" s="8">
        <v>76</v>
      </c>
      <c r="B86" s="8">
        <v>19990617</v>
      </c>
      <c r="C86" s="9">
        <v>401</v>
      </c>
      <c r="D86" s="9">
        <v>12.791</v>
      </c>
      <c r="E86" s="9">
        <v>0.18099999999999999</v>
      </c>
      <c r="F86" s="10">
        <v>1.4E-2</v>
      </c>
      <c r="G86" s="9">
        <v>2.1999999999999999E-2</v>
      </c>
      <c r="H86" s="9">
        <f t="shared" si="4"/>
        <v>14</v>
      </c>
      <c r="I86" s="11">
        <f t="shared" si="3"/>
        <v>570801.6</v>
      </c>
    </row>
    <row r="87" spans="1:9" x14ac:dyDescent="0.3">
      <c r="A87" s="8">
        <v>77</v>
      </c>
      <c r="B87" s="8">
        <v>19990626</v>
      </c>
      <c r="C87" s="9">
        <v>403</v>
      </c>
      <c r="D87" s="9">
        <v>13.278</v>
      </c>
      <c r="E87" s="9">
        <v>0.33400000000000002</v>
      </c>
      <c r="F87" s="10">
        <v>2.5000000000000001E-2</v>
      </c>
      <c r="G87" s="9">
        <v>5.0999999999999997E-2</v>
      </c>
      <c r="H87" s="9">
        <f t="shared" si="4"/>
        <v>25</v>
      </c>
      <c r="I87" s="11">
        <f t="shared" si="3"/>
        <v>1053302.4000000001</v>
      </c>
    </row>
    <row r="88" spans="1:9" x14ac:dyDescent="0.3">
      <c r="A88" s="8">
        <v>78</v>
      </c>
      <c r="B88" s="8">
        <v>19990721</v>
      </c>
      <c r="C88" s="9">
        <v>396</v>
      </c>
      <c r="D88" s="9">
        <v>11.632</v>
      </c>
      <c r="E88" s="9">
        <v>0.38700000000000001</v>
      </c>
      <c r="F88" s="10">
        <v>3.3000000000000002E-2</v>
      </c>
      <c r="G88" s="9">
        <v>0.15</v>
      </c>
      <c r="H88" s="9">
        <f t="shared" si="4"/>
        <v>33</v>
      </c>
      <c r="I88" s="11">
        <f t="shared" si="3"/>
        <v>1220443.2</v>
      </c>
    </row>
    <row r="89" spans="1:9" x14ac:dyDescent="0.3">
      <c r="A89" s="8">
        <v>79</v>
      </c>
      <c r="B89" s="8">
        <v>19990804</v>
      </c>
      <c r="C89" s="9">
        <v>367</v>
      </c>
      <c r="D89" s="9">
        <v>6.4009999999999998</v>
      </c>
      <c r="E89" s="9">
        <v>0.21199999999999999</v>
      </c>
      <c r="F89" s="15">
        <v>3.3000000000000002E-2</v>
      </c>
      <c r="G89" s="9">
        <v>2.1000000000000001E-2</v>
      </c>
      <c r="H89" s="9">
        <f t="shared" si="4"/>
        <v>33</v>
      </c>
      <c r="I89" s="11">
        <f t="shared" si="3"/>
        <v>668563.19999999995</v>
      </c>
    </row>
    <row r="90" spans="1:9" x14ac:dyDescent="0.3">
      <c r="A90" s="8">
        <v>80</v>
      </c>
      <c r="B90" s="8">
        <v>19990917</v>
      </c>
      <c r="C90" s="9">
        <v>436</v>
      </c>
      <c r="D90" s="9">
        <v>22.550999999999998</v>
      </c>
      <c r="E90" s="9">
        <v>1.1559999999999999</v>
      </c>
      <c r="F90" s="15">
        <v>5.0999999999999997E-2</v>
      </c>
      <c r="G90" s="9">
        <v>0.03</v>
      </c>
      <c r="H90" s="9">
        <f t="shared" si="4"/>
        <v>51</v>
      </c>
      <c r="I90" s="11">
        <f t="shared" si="3"/>
        <v>3645561.5999999996</v>
      </c>
    </row>
    <row r="91" spans="1:9" x14ac:dyDescent="0.3">
      <c r="A91" s="8">
        <v>81</v>
      </c>
      <c r="B91" s="8">
        <v>19991023</v>
      </c>
      <c r="C91" s="9">
        <v>436</v>
      </c>
      <c r="D91" s="9">
        <v>21.399000000000001</v>
      </c>
      <c r="E91" s="9">
        <v>3.2890000000000001</v>
      </c>
      <c r="F91" s="15">
        <v>0.154</v>
      </c>
      <c r="G91" s="9">
        <v>0.13600000000000001</v>
      </c>
      <c r="H91" s="9">
        <f t="shared" si="4"/>
        <v>154</v>
      </c>
      <c r="I91" s="11">
        <f t="shared" si="3"/>
        <v>10372190.4</v>
      </c>
    </row>
    <row r="92" spans="1:9" x14ac:dyDescent="0.3">
      <c r="A92" s="8">
        <v>82</v>
      </c>
      <c r="B92" s="8">
        <v>19991130</v>
      </c>
      <c r="C92" s="9">
        <v>400</v>
      </c>
      <c r="D92" s="9">
        <v>10.826000000000001</v>
      </c>
      <c r="E92" s="9">
        <v>0.318</v>
      </c>
      <c r="F92" s="15">
        <v>2.9000000000000001E-2</v>
      </c>
      <c r="G92" s="9">
        <v>3.6999999999999998E-2</v>
      </c>
      <c r="H92" s="9">
        <f t="shared" si="4"/>
        <v>29</v>
      </c>
      <c r="I92" s="11">
        <f t="shared" si="3"/>
        <v>1002844.8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C667A-F2E5-4CF5-98DF-3D7E21BECACA}">
  <dimension ref="A1:K123"/>
  <sheetViews>
    <sheetView topLeftCell="A92" workbookViewId="0">
      <selection activeCell="B121" sqref="B121"/>
    </sheetView>
  </sheetViews>
  <sheetFormatPr defaultRowHeight="14.4" x14ac:dyDescent="0.3"/>
  <cols>
    <col min="1" max="1" width="18.88671875" customWidth="1"/>
    <col min="2" max="2" width="11.5546875"/>
    <col min="3" max="5" width="11.44140625" style="1"/>
    <col min="6" max="7" width="15.88671875" style="1" customWidth="1"/>
    <col min="8" max="8" width="13.33203125" bestFit="1" customWidth="1"/>
    <col min="9" max="9" width="16.6640625" customWidth="1"/>
    <col min="10" max="10" width="14.33203125" bestFit="1" customWidth="1"/>
  </cols>
  <sheetData>
    <row r="1" spans="1:11" x14ac:dyDescent="0.3">
      <c r="A1" t="s">
        <v>49</v>
      </c>
    </row>
    <row r="2" spans="1:11" x14ac:dyDescent="0.3">
      <c r="A2" t="s">
        <v>1</v>
      </c>
      <c r="B2" t="s">
        <v>39</v>
      </c>
    </row>
    <row r="3" spans="1:11" x14ac:dyDescent="0.3">
      <c r="A3" t="s">
        <v>3</v>
      </c>
      <c r="B3" t="s">
        <v>44</v>
      </c>
    </row>
    <row r="4" spans="1:11" x14ac:dyDescent="0.3">
      <c r="A4" t="s">
        <v>5</v>
      </c>
      <c r="B4" t="s">
        <v>45</v>
      </c>
    </row>
    <row r="5" spans="1:11" x14ac:dyDescent="0.3">
      <c r="A5" t="s">
        <v>7</v>
      </c>
      <c r="B5" t="s">
        <v>46</v>
      </c>
    </row>
    <row r="6" spans="1:11" x14ac:dyDescent="0.3">
      <c r="A6" t="s">
        <v>9</v>
      </c>
      <c r="B6" t="s">
        <v>47</v>
      </c>
    </row>
    <row r="7" spans="1:11" x14ac:dyDescent="0.3">
      <c r="A7" t="s">
        <v>11</v>
      </c>
      <c r="B7" t="s">
        <v>48</v>
      </c>
    </row>
    <row r="8" spans="1:11" x14ac:dyDescent="0.3">
      <c r="A8" s="2" t="s">
        <v>12</v>
      </c>
      <c r="B8" s="2">
        <v>1</v>
      </c>
    </row>
    <row r="9" spans="1:11" ht="15" thickBot="1" x14ac:dyDescent="0.35">
      <c r="A9" s="2" t="s">
        <v>25</v>
      </c>
      <c r="B9" s="2">
        <f>B8/100</f>
        <v>0.01</v>
      </c>
      <c r="D9" s="3"/>
    </row>
    <row r="10" spans="1:11" ht="43.2" x14ac:dyDescent="0.3">
      <c r="A10" s="4" t="s">
        <v>13</v>
      </c>
      <c r="B10" s="5" t="s">
        <v>14</v>
      </c>
      <c r="C10" s="5" t="s">
        <v>15</v>
      </c>
      <c r="D10" s="5" t="s">
        <v>16</v>
      </c>
      <c r="E10" s="5" t="s">
        <v>17</v>
      </c>
      <c r="F10" s="5" t="s">
        <v>18</v>
      </c>
      <c r="G10" s="5" t="s">
        <v>19</v>
      </c>
      <c r="H10" s="5" t="s">
        <v>20</v>
      </c>
      <c r="I10" s="6" t="s">
        <v>21</v>
      </c>
      <c r="J10" s="7" t="s">
        <v>22</v>
      </c>
      <c r="K10" s="7" t="s">
        <v>23</v>
      </c>
    </row>
    <row r="11" spans="1:11" x14ac:dyDescent="0.3">
      <c r="A11" s="8">
        <v>1</v>
      </c>
      <c r="B11" s="8">
        <v>19780621</v>
      </c>
      <c r="C11" s="9">
        <v>50</v>
      </c>
      <c r="D11" s="18">
        <v>4.609</v>
      </c>
      <c r="E11" s="9">
        <v>0.54200000000000004</v>
      </c>
      <c r="F11" s="10">
        <v>0.11799999999999999</v>
      </c>
      <c r="G11" s="9">
        <v>0.151</v>
      </c>
      <c r="H11" s="9">
        <f t="shared" ref="H11:H74" si="0">F11*1000</f>
        <v>118</v>
      </c>
      <c r="I11" s="11">
        <f t="shared" ref="I11:I74" si="1">(E11/$B$8)*3153600</f>
        <v>1709251.2000000002</v>
      </c>
      <c r="J11" s="12">
        <f>AVERAGE(I11:I123)</f>
        <v>2683213.6390243899</v>
      </c>
      <c r="K11" s="12">
        <f>AVERAGE(D11:D123)</f>
        <v>3.7608878504672916</v>
      </c>
    </row>
    <row r="12" spans="1:11" x14ac:dyDescent="0.3">
      <c r="A12" s="8">
        <v>2</v>
      </c>
      <c r="B12" s="8">
        <v>19781107</v>
      </c>
      <c r="C12" s="9">
        <v>58</v>
      </c>
      <c r="D12" s="18">
        <v>5.3040000000000003</v>
      </c>
      <c r="E12" s="9">
        <v>0.79500000000000004</v>
      </c>
      <c r="F12" s="10">
        <v>0.14899999999999999</v>
      </c>
      <c r="G12" s="9">
        <v>0.14799999999999999</v>
      </c>
      <c r="H12" s="9">
        <f t="shared" si="0"/>
        <v>149</v>
      </c>
      <c r="I12" s="11">
        <f t="shared" si="1"/>
        <v>2507112</v>
      </c>
    </row>
    <row r="13" spans="1:11" x14ac:dyDescent="0.3">
      <c r="A13" s="8">
        <v>3</v>
      </c>
      <c r="B13" s="8">
        <v>19781203</v>
      </c>
      <c r="C13" s="9">
        <v>47</v>
      </c>
      <c r="D13" s="18">
        <v>3.3490000000000002</v>
      </c>
      <c r="E13" s="9">
        <v>9.9000000000000005E-2</v>
      </c>
      <c r="F13" s="10">
        <v>2.9000000000000001E-2</v>
      </c>
      <c r="G13" s="9">
        <v>0.04</v>
      </c>
      <c r="H13" s="9">
        <f t="shared" si="0"/>
        <v>29</v>
      </c>
      <c r="I13" s="11">
        <f t="shared" si="1"/>
        <v>312206.40000000002</v>
      </c>
    </row>
    <row r="14" spans="1:11" x14ac:dyDescent="0.3">
      <c r="A14" s="8">
        <v>4</v>
      </c>
      <c r="B14" s="8">
        <v>19790211</v>
      </c>
      <c r="C14" s="9">
        <v>34</v>
      </c>
      <c r="D14" s="18">
        <v>1.3959999999999999</v>
      </c>
      <c r="E14" s="9">
        <v>2.5999999999999999E-2</v>
      </c>
      <c r="F14" s="10">
        <v>1.7999999999999999E-2</v>
      </c>
      <c r="G14" s="9">
        <v>1E-3</v>
      </c>
      <c r="H14" s="9">
        <f t="shared" si="0"/>
        <v>18</v>
      </c>
      <c r="I14" s="11">
        <f t="shared" si="1"/>
        <v>81993.599999999991</v>
      </c>
    </row>
    <row r="15" spans="1:11" x14ac:dyDescent="0.3">
      <c r="A15" s="8">
        <v>5</v>
      </c>
      <c r="B15" s="8">
        <v>19790218</v>
      </c>
      <c r="C15" s="9">
        <v>34</v>
      </c>
      <c r="D15" s="18">
        <v>1.107</v>
      </c>
      <c r="E15" s="9">
        <v>7.4999999999999997E-2</v>
      </c>
      <c r="F15" s="10">
        <v>6.7000000000000004E-2</v>
      </c>
      <c r="G15" s="9">
        <v>1E-3</v>
      </c>
      <c r="H15" s="9">
        <f t="shared" si="0"/>
        <v>67</v>
      </c>
      <c r="I15" s="11">
        <f t="shared" si="1"/>
        <v>236520</v>
      </c>
    </row>
    <row r="16" spans="1:11" x14ac:dyDescent="0.3">
      <c r="A16" s="8">
        <v>6</v>
      </c>
      <c r="B16" s="8">
        <v>19790515</v>
      </c>
      <c r="C16" s="9">
        <v>48</v>
      </c>
      <c r="D16" s="18">
        <v>3.6989999999999998</v>
      </c>
      <c r="E16" s="9">
        <v>0.54200000000000004</v>
      </c>
      <c r="F16" s="10">
        <v>0.14799999999999999</v>
      </c>
      <c r="G16" s="9">
        <v>6.5000000000000002E-2</v>
      </c>
      <c r="H16" s="9">
        <f t="shared" si="0"/>
        <v>148</v>
      </c>
      <c r="I16" s="11">
        <f t="shared" si="1"/>
        <v>1709251.2000000002</v>
      </c>
    </row>
    <row r="17" spans="1:10" x14ac:dyDescent="0.3">
      <c r="A17" s="8">
        <v>7</v>
      </c>
      <c r="B17" s="8">
        <v>19790525</v>
      </c>
      <c r="C17" s="9">
        <v>53</v>
      </c>
      <c r="D17" s="18">
        <v>4.7690000000000001</v>
      </c>
      <c r="E17" s="9">
        <v>0.248</v>
      </c>
      <c r="F17" s="10">
        <v>5.1999999999999998E-2</v>
      </c>
      <c r="G17" s="9">
        <v>3.6999999999999998E-2</v>
      </c>
      <c r="H17" s="9">
        <f t="shared" si="0"/>
        <v>52</v>
      </c>
      <c r="I17" s="11">
        <f t="shared" si="1"/>
        <v>782092.80000000005</v>
      </c>
    </row>
    <row r="18" spans="1:10" x14ac:dyDescent="0.3">
      <c r="A18" s="8">
        <v>8</v>
      </c>
      <c r="B18" s="8">
        <v>19790822</v>
      </c>
      <c r="C18" s="9">
        <v>32</v>
      </c>
      <c r="D18" s="18">
        <v>1.887</v>
      </c>
      <c r="E18" s="9">
        <v>5.2999999999999999E-2</v>
      </c>
      <c r="F18" s="10">
        <v>2.8000000000000001E-2</v>
      </c>
      <c r="G18" s="9">
        <v>2.7E-2</v>
      </c>
      <c r="H18" s="9">
        <f t="shared" si="0"/>
        <v>28</v>
      </c>
      <c r="I18" s="11">
        <f t="shared" si="1"/>
        <v>167140.79999999999</v>
      </c>
    </row>
    <row r="19" spans="1:10" x14ac:dyDescent="0.3">
      <c r="A19" s="8">
        <v>9</v>
      </c>
      <c r="B19" s="8">
        <v>19791004</v>
      </c>
      <c r="C19" s="9">
        <v>46</v>
      </c>
      <c r="D19" s="18">
        <v>4.1859999999999999</v>
      </c>
      <c r="E19" s="9">
        <v>1.764</v>
      </c>
      <c r="F19" s="10">
        <v>0.42099999999999999</v>
      </c>
      <c r="G19" s="9">
        <v>0.40100000000000002</v>
      </c>
      <c r="H19" s="9">
        <f t="shared" si="0"/>
        <v>421</v>
      </c>
      <c r="I19" s="11">
        <f t="shared" si="1"/>
        <v>5562950.4000000004</v>
      </c>
    </row>
    <row r="20" spans="1:10" x14ac:dyDescent="0.3">
      <c r="A20" s="8">
        <v>10</v>
      </c>
      <c r="B20" s="8">
        <v>19791216</v>
      </c>
      <c r="C20" s="9">
        <v>44</v>
      </c>
      <c r="D20" s="18">
        <v>3.59</v>
      </c>
      <c r="E20" s="9">
        <v>4.8000000000000001E-2</v>
      </c>
      <c r="F20" s="10">
        <v>1.2999999999999999E-2</v>
      </c>
      <c r="G20" s="9">
        <v>1.4999999999999999E-2</v>
      </c>
      <c r="H20" s="9">
        <f t="shared" si="0"/>
        <v>13</v>
      </c>
      <c r="I20" s="11">
        <f t="shared" si="1"/>
        <v>151372.80000000002</v>
      </c>
    </row>
    <row r="21" spans="1:10" x14ac:dyDescent="0.3">
      <c r="A21" s="8">
        <v>11</v>
      </c>
      <c r="B21" s="8">
        <v>19800321</v>
      </c>
      <c r="C21" s="9">
        <v>34</v>
      </c>
      <c r="D21" s="18">
        <v>1.1120000000000001</v>
      </c>
      <c r="E21" s="9">
        <v>4.1000000000000002E-2</v>
      </c>
      <c r="F21" s="10">
        <v>3.6999999999999998E-2</v>
      </c>
      <c r="G21" s="9">
        <v>3.9E-2</v>
      </c>
      <c r="H21" s="9">
        <f t="shared" si="0"/>
        <v>37</v>
      </c>
      <c r="I21" s="11">
        <f t="shared" si="1"/>
        <v>129297.60000000001</v>
      </c>
    </row>
    <row r="22" spans="1:10" x14ac:dyDescent="0.3">
      <c r="A22" s="8">
        <v>12</v>
      </c>
      <c r="B22" s="8">
        <v>19800526</v>
      </c>
      <c r="C22" s="9">
        <v>36</v>
      </c>
      <c r="D22" s="18">
        <v>1.946</v>
      </c>
      <c r="E22" s="9">
        <v>0.12</v>
      </c>
      <c r="F22" s="10">
        <v>6.2E-2</v>
      </c>
      <c r="G22" s="9">
        <v>0.10100000000000001</v>
      </c>
      <c r="H22" s="9">
        <f t="shared" si="0"/>
        <v>62</v>
      </c>
      <c r="I22" s="11">
        <f t="shared" si="1"/>
        <v>378432</v>
      </c>
    </row>
    <row r="23" spans="1:10" x14ac:dyDescent="0.3">
      <c r="A23" s="8">
        <v>13</v>
      </c>
      <c r="B23" s="8">
        <v>19800731</v>
      </c>
      <c r="C23" s="9">
        <v>43</v>
      </c>
      <c r="D23" s="18">
        <v>2.645</v>
      </c>
      <c r="E23" s="9">
        <v>0.14699999999999999</v>
      </c>
      <c r="F23" s="10">
        <v>5.6000000000000001E-2</v>
      </c>
      <c r="G23" s="9">
        <v>3.5000000000000003E-2</v>
      </c>
      <c r="H23" s="9">
        <f t="shared" si="0"/>
        <v>56</v>
      </c>
      <c r="I23" s="11">
        <f t="shared" si="1"/>
        <v>463579.19999999995</v>
      </c>
    </row>
    <row r="24" spans="1:10" x14ac:dyDescent="0.3">
      <c r="A24" s="8">
        <v>14</v>
      </c>
      <c r="B24" s="8">
        <v>19800905</v>
      </c>
      <c r="C24" s="9">
        <v>35</v>
      </c>
      <c r="D24" s="18">
        <v>1.931</v>
      </c>
      <c r="E24" s="9">
        <v>6.0999999999999999E-2</v>
      </c>
      <c r="F24" s="10">
        <v>3.2000000000000001E-2</v>
      </c>
      <c r="G24" s="9">
        <v>3.3000000000000002E-2</v>
      </c>
      <c r="H24" s="9">
        <f t="shared" si="0"/>
        <v>32</v>
      </c>
      <c r="I24" s="11">
        <f t="shared" si="1"/>
        <v>192369.6</v>
      </c>
    </row>
    <row r="25" spans="1:10" x14ac:dyDescent="0.3">
      <c r="A25" s="8">
        <v>15</v>
      </c>
      <c r="B25" s="8">
        <v>19810216</v>
      </c>
      <c r="C25" s="9">
        <v>54</v>
      </c>
      <c r="D25" s="18">
        <v>1.6319999999999999</v>
      </c>
      <c r="E25" s="9">
        <v>0.14499999999999999</v>
      </c>
      <c r="F25" s="10">
        <v>8.8999999999999996E-2</v>
      </c>
      <c r="G25" s="9">
        <v>1E-3</v>
      </c>
      <c r="H25" s="9">
        <f t="shared" si="0"/>
        <v>89</v>
      </c>
      <c r="I25" s="11">
        <f t="shared" si="1"/>
        <v>457271.99999999994</v>
      </c>
    </row>
    <row r="26" spans="1:10" x14ac:dyDescent="0.3">
      <c r="A26" s="8">
        <v>16</v>
      </c>
      <c r="B26" s="8">
        <v>19810405</v>
      </c>
      <c r="C26" s="9">
        <v>54</v>
      </c>
      <c r="D26" s="18">
        <v>2.09</v>
      </c>
      <c r="E26" s="9">
        <v>0.32300000000000001</v>
      </c>
      <c r="F26" s="10">
        <v>0.154</v>
      </c>
      <c r="G26" s="9">
        <v>0.108</v>
      </c>
      <c r="H26" s="9">
        <f t="shared" si="0"/>
        <v>154</v>
      </c>
      <c r="I26" s="11">
        <f t="shared" si="1"/>
        <v>1018612.8</v>
      </c>
    </row>
    <row r="27" spans="1:10" x14ac:dyDescent="0.3">
      <c r="A27" s="8">
        <v>17</v>
      </c>
      <c r="B27" s="8">
        <v>19810815</v>
      </c>
      <c r="C27" s="9">
        <v>71</v>
      </c>
      <c r="D27" s="18">
        <v>1.4470000000000001</v>
      </c>
      <c r="E27" s="9">
        <v>0.14599999999999999</v>
      </c>
      <c r="F27" s="10">
        <v>0.10100000000000001</v>
      </c>
      <c r="G27" s="9">
        <v>3.1E-2</v>
      </c>
      <c r="H27" s="9">
        <f t="shared" si="0"/>
        <v>101</v>
      </c>
      <c r="I27" s="11">
        <f t="shared" si="1"/>
        <v>460425.6</v>
      </c>
    </row>
    <row r="28" spans="1:10" x14ac:dyDescent="0.3">
      <c r="A28" s="8">
        <v>18</v>
      </c>
      <c r="B28" s="8">
        <v>19810831</v>
      </c>
      <c r="C28" s="9">
        <v>68</v>
      </c>
      <c r="D28" s="18">
        <v>1.25</v>
      </c>
      <c r="E28" s="9">
        <v>0.05</v>
      </c>
      <c r="F28" s="10">
        <v>0.04</v>
      </c>
      <c r="G28" s="9">
        <v>2.3E-2</v>
      </c>
      <c r="H28" s="9">
        <f t="shared" si="0"/>
        <v>40</v>
      </c>
      <c r="I28" s="11">
        <f t="shared" si="1"/>
        <v>157680</v>
      </c>
    </row>
    <row r="29" spans="1:10" x14ac:dyDescent="0.3">
      <c r="A29" s="8">
        <v>19</v>
      </c>
      <c r="B29" s="8">
        <v>19810927</v>
      </c>
      <c r="C29" s="9">
        <v>69</v>
      </c>
      <c r="D29" s="18">
        <v>1.7110000000000001</v>
      </c>
      <c r="E29" s="9">
        <v>0.16300000000000001</v>
      </c>
      <c r="F29" s="10">
        <v>9.6000000000000002E-2</v>
      </c>
      <c r="G29" s="9">
        <v>6.9000000000000006E-2</v>
      </c>
      <c r="H29" s="9">
        <f t="shared" si="0"/>
        <v>96</v>
      </c>
      <c r="I29" s="11">
        <f t="shared" si="1"/>
        <v>514036.80000000005</v>
      </c>
    </row>
    <row r="30" spans="1:10" x14ac:dyDescent="0.3">
      <c r="A30" s="8">
        <v>20</v>
      </c>
      <c r="B30" s="8">
        <v>19820815</v>
      </c>
      <c r="C30" s="9">
        <v>71</v>
      </c>
      <c r="D30" s="18">
        <v>1.4470000000000001</v>
      </c>
      <c r="E30" s="9">
        <v>0.14599999999999999</v>
      </c>
      <c r="F30" s="10">
        <v>0.10100000000000001</v>
      </c>
      <c r="G30" s="9">
        <v>3.1E-2</v>
      </c>
      <c r="H30" s="9">
        <f t="shared" si="0"/>
        <v>101</v>
      </c>
      <c r="I30" s="11">
        <f t="shared" si="1"/>
        <v>460425.6</v>
      </c>
    </row>
    <row r="31" spans="1:10" ht="18" x14ac:dyDescent="0.35">
      <c r="A31" s="8">
        <v>21</v>
      </c>
      <c r="B31" s="8">
        <v>19820831</v>
      </c>
      <c r="C31" s="9">
        <v>68</v>
      </c>
      <c r="D31" s="18">
        <v>1.25</v>
      </c>
      <c r="E31" s="9">
        <v>0.05</v>
      </c>
      <c r="F31" s="10">
        <v>0.04</v>
      </c>
      <c r="G31" s="9">
        <v>2.3E-2</v>
      </c>
      <c r="H31" s="9">
        <f t="shared" si="0"/>
        <v>40</v>
      </c>
      <c r="I31" s="11">
        <f t="shared" si="1"/>
        <v>157680</v>
      </c>
      <c r="J31" s="14"/>
    </row>
    <row r="32" spans="1:10" x14ac:dyDescent="0.3">
      <c r="A32" s="8">
        <v>22</v>
      </c>
      <c r="B32" s="8">
        <v>19820927</v>
      </c>
      <c r="C32" s="9">
        <v>69</v>
      </c>
      <c r="D32" s="18">
        <v>1.7110000000000001</v>
      </c>
      <c r="E32" s="9">
        <v>0.16300000000000001</v>
      </c>
      <c r="F32" s="10">
        <v>9.6000000000000002E-2</v>
      </c>
      <c r="G32" s="9">
        <v>6.9000000000000006E-2</v>
      </c>
      <c r="H32" s="9">
        <f t="shared" si="0"/>
        <v>96</v>
      </c>
      <c r="I32" s="11">
        <f t="shared" si="1"/>
        <v>514036.80000000005</v>
      </c>
    </row>
    <row r="33" spans="1:10" x14ac:dyDescent="0.3">
      <c r="A33" s="8">
        <v>23</v>
      </c>
      <c r="B33" s="8">
        <v>19821111</v>
      </c>
      <c r="C33" s="9">
        <v>85</v>
      </c>
      <c r="D33" s="18">
        <v>3.23</v>
      </c>
      <c r="E33" s="9">
        <v>0.09</v>
      </c>
      <c r="F33" s="10">
        <v>2.8000000000000001E-2</v>
      </c>
      <c r="G33" s="9">
        <v>4.4999999999999998E-2</v>
      </c>
      <c r="H33" s="9">
        <f t="shared" si="0"/>
        <v>28</v>
      </c>
      <c r="I33" s="11">
        <f t="shared" si="1"/>
        <v>283824</v>
      </c>
    </row>
    <row r="34" spans="1:10" x14ac:dyDescent="0.3">
      <c r="A34" s="8">
        <v>24</v>
      </c>
      <c r="B34" s="8">
        <v>19821214</v>
      </c>
      <c r="C34" s="9">
        <v>80</v>
      </c>
      <c r="D34" s="18">
        <v>2.89</v>
      </c>
      <c r="E34" s="9">
        <v>8.6999999999999994E-2</v>
      </c>
      <c r="F34" s="10">
        <v>0.03</v>
      </c>
      <c r="G34" s="9">
        <v>2.5999999999999999E-2</v>
      </c>
      <c r="H34" s="9">
        <f t="shared" si="0"/>
        <v>30</v>
      </c>
      <c r="I34" s="11">
        <f t="shared" si="1"/>
        <v>274363.19999999995</v>
      </c>
    </row>
    <row r="35" spans="1:10" x14ac:dyDescent="0.3">
      <c r="A35" s="8">
        <v>25</v>
      </c>
      <c r="B35" s="8">
        <v>19830209</v>
      </c>
      <c r="C35" s="9">
        <v>68</v>
      </c>
      <c r="D35" s="18">
        <v>1.4</v>
      </c>
      <c r="E35" s="9">
        <v>8.6999999999999994E-2</v>
      </c>
      <c r="F35" s="10">
        <v>6.2E-2</v>
      </c>
      <c r="G35" s="9">
        <v>3.6999999999999998E-2</v>
      </c>
      <c r="H35" s="9">
        <f t="shared" si="0"/>
        <v>62</v>
      </c>
      <c r="I35" s="11">
        <f t="shared" si="1"/>
        <v>274363.19999999995</v>
      </c>
    </row>
    <row r="36" spans="1:10" x14ac:dyDescent="0.3">
      <c r="A36" s="8">
        <v>26</v>
      </c>
      <c r="B36" s="8">
        <v>19830322</v>
      </c>
      <c r="C36" s="9">
        <v>65</v>
      </c>
      <c r="D36" s="18">
        <v>1.02</v>
      </c>
      <c r="E36" s="9">
        <v>0.04</v>
      </c>
      <c r="F36" s="10">
        <v>0.04</v>
      </c>
      <c r="G36" s="9">
        <v>3.5999999999999997E-2</v>
      </c>
      <c r="H36" s="9">
        <f t="shared" si="0"/>
        <v>40</v>
      </c>
      <c r="I36" s="11">
        <f t="shared" si="1"/>
        <v>126144</v>
      </c>
    </row>
    <row r="37" spans="1:10" x14ac:dyDescent="0.3">
      <c r="A37" s="8">
        <v>27</v>
      </c>
      <c r="B37" s="8">
        <v>19830428</v>
      </c>
      <c r="C37" s="9">
        <v>95</v>
      </c>
      <c r="D37" s="18">
        <v>5.41</v>
      </c>
      <c r="E37" s="9">
        <v>6.8280000000000003</v>
      </c>
      <c r="F37" s="10">
        <v>1.2629999999999999</v>
      </c>
      <c r="G37" s="9">
        <v>1.0980000000000001</v>
      </c>
      <c r="H37" s="9">
        <f t="shared" si="0"/>
        <v>1263</v>
      </c>
      <c r="I37" s="11">
        <f t="shared" si="1"/>
        <v>21532780.800000001</v>
      </c>
    </row>
    <row r="38" spans="1:10" x14ac:dyDescent="0.3">
      <c r="A38" s="8">
        <v>28</v>
      </c>
      <c r="B38" s="8">
        <v>19830518</v>
      </c>
      <c r="C38" s="9">
        <v>100</v>
      </c>
      <c r="D38" s="18">
        <v>9.3800000000000008</v>
      </c>
      <c r="E38" s="9">
        <v>6.6580000000000004</v>
      </c>
      <c r="F38" s="10">
        <v>0.70899999999999996</v>
      </c>
      <c r="G38" s="9">
        <v>0.64400000000000002</v>
      </c>
      <c r="H38" s="9">
        <f t="shared" si="0"/>
        <v>709</v>
      </c>
      <c r="I38" s="11">
        <f t="shared" si="1"/>
        <v>20996668.800000001</v>
      </c>
    </row>
    <row r="39" spans="1:10" x14ac:dyDescent="0.3">
      <c r="A39" s="8">
        <v>29</v>
      </c>
      <c r="B39" s="8">
        <v>19830701</v>
      </c>
      <c r="C39" s="9">
        <v>63</v>
      </c>
      <c r="D39" s="18">
        <v>1.95</v>
      </c>
      <c r="E39" s="9">
        <v>9.6000000000000002E-2</v>
      </c>
      <c r="F39" s="10">
        <v>4.9000000000000002E-2</v>
      </c>
      <c r="G39" s="9">
        <v>4.7E-2</v>
      </c>
      <c r="H39" s="9">
        <f t="shared" si="0"/>
        <v>49</v>
      </c>
      <c r="I39" s="11">
        <f t="shared" si="1"/>
        <v>302745.60000000003</v>
      </c>
    </row>
    <row r="40" spans="1:10" x14ac:dyDescent="0.3">
      <c r="A40" s="8">
        <v>30</v>
      </c>
      <c r="B40" s="8">
        <v>19830801</v>
      </c>
      <c r="C40" s="9">
        <v>81</v>
      </c>
      <c r="D40" s="18">
        <v>3.96</v>
      </c>
      <c r="E40" s="9">
        <v>0.438</v>
      </c>
      <c r="F40" s="10">
        <v>0.111</v>
      </c>
      <c r="G40" s="9">
        <v>0.115</v>
      </c>
      <c r="H40" s="9">
        <f t="shared" si="0"/>
        <v>111</v>
      </c>
      <c r="I40" s="11">
        <f t="shared" si="1"/>
        <v>1381276.8</v>
      </c>
    </row>
    <row r="41" spans="1:10" x14ac:dyDescent="0.3">
      <c r="A41" s="8">
        <v>31</v>
      </c>
      <c r="B41" s="8">
        <v>19830911</v>
      </c>
      <c r="C41" s="9">
        <v>94</v>
      </c>
      <c r="D41" s="18">
        <v>4.5199999999999996</v>
      </c>
      <c r="E41" s="9">
        <v>0.625</v>
      </c>
      <c r="F41" s="10">
        <v>0.13800000000000001</v>
      </c>
      <c r="G41" s="9">
        <v>0.121</v>
      </c>
      <c r="H41" s="9">
        <f t="shared" si="0"/>
        <v>138</v>
      </c>
      <c r="I41" s="11">
        <f t="shared" si="1"/>
        <v>1971000</v>
      </c>
    </row>
    <row r="42" spans="1:10" x14ac:dyDescent="0.3">
      <c r="A42" s="8">
        <v>32</v>
      </c>
      <c r="B42" s="8">
        <v>19831101</v>
      </c>
      <c r="C42" s="9">
        <v>90</v>
      </c>
      <c r="D42" s="18">
        <v>5.24</v>
      </c>
      <c r="E42" s="9">
        <v>0.26300000000000001</v>
      </c>
      <c r="F42" s="10">
        <v>0.05</v>
      </c>
      <c r="G42" s="9">
        <v>0.04</v>
      </c>
      <c r="H42" s="9">
        <f t="shared" si="0"/>
        <v>50</v>
      </c>
      <c r="I42" s="11">
        <f t="shared" si="1"/>
        <v>829396.8</v>
      </c>
    </row>
    <row r="43" spans="1:10" x14ac:dyDescent="0.3">
      <c r="A43" s="8">
        <v>33</v>
      </c>
      <c r="B43" s="8">
        <v>19840128</v>
      </c>
      <c r="C43" s="9">
        <v>78</v>
      </c>
      <c r="D43" s="18">
        <v>2.5499999999999998</v>
      </c>
      <c r="E43" s="9">
        <v>6.9000000000000006E-2</v>
      </c>
      <c r="F43" s="10">
        <v>2.7E-2</v>
      </c>
      <c r="G43" s="9">
        <v>2.1999999999999999E-2</v>
      </c>
      <c r="H43" s="9">
        <f t="shared" si="0"/>
        <v>27</v>
      </c>
      <c r="I43" s="11">
        <f t="shared" si="1"/>
        <v>217598.40000000002</v>
      </c>
    </row>
    <row r="44" spans="1:10" x14ac:dyDescent="0.3">
      <c r="A44" s="8">
        <v>34</v>
      </c>
      <c r="B44" s="8">
        <v>19840302</v>
      </c>
      <c r="C44" s="9">
        <v>78</v>
      </c>
      <c r="D44" s="18">
        <v>2.5299999999999998</v>
      </c>
      <c r="E44" s="9">
        <v>0.26500000000000001</v>
      </c>
      <c r="F44" s="10">
        <v>0.105</v>
      </c>
      <c r="G44" s="9">
        <v>8.1000000000000003E-2</v>
      </c>
      <c r="H44" s="9">
        <f t="shared" si="0"/>
        <v>105</v>
      </c>
      <c r="I44" s="11">
        <f t="shared" si="1"/>
        <v>835704</v>
      </c>
    </row>
    <row r="45" spans="1:10" ht="18" x14ac:dyDescent="0.35">
      <c r="A45" s="8">
        <v>35</v>
      </c>
      <c r="B45" s="8">
        <v>19840409</v>
      </c>
      <c r="C45" s="9">
        <v>72</v>
      </c>
      <c r="D45" s="18">
        <v>1.38</v>
      </c>
      <c r="E45" s="9">
        <v>2.3E-2</v>
      </c>
      <c r="F45" s="10">
        <v>1.7000000000000001E-2</v>
      </c>
      <c r="G45" s="9">
        <v>2.4E-2</v>
      </c>
      <c r="H45" s="9">
        <f t="shared" si="0"/>
        <v>17</v>
      </c>
      <c r="I45" s="11">
        <f t="shared" si="1"/>
        <v>72532.800000000003</v>
      </c>
      <c r="J45" s="17"/>
    </row>
    <row r="46" spans="1:10" x14ac:dyDescent="0.3">
      <c r="A46" s="8">
        <v>36</v>
      </c>
      <c r="B46" s="8">
        <v>19840610</v>
      </c>
      <c r="C46" s="9">
        <v>102</v>
      </c>
      <c r="D46" s="18">
        <v>7.7</v>
      </c>
      <c r="E46" s="9">
        <v>0.48399999999999999</v>
      </c>
      <c r="F46" s="10">
        <v>6.3E-2</v>
      </c>
      <c r="G46" s="9">
        <v>7.6999999999999999E-2</v>
      </c>
      <c r="H46" s="9">
        <f t="shared" si="0"/>
        <v>63</v>
      </c>
      <c r="I46" s="11">
        <f t="shared" si="1"/>
        <v>1526342.4</v>
      </c>
    </row>
    <row r="47" spans="1:10" x14ac:dyDescent="0.3">
      <c r="A47" s="8">
        <v>37</v>
      </c>
      <c r="B47" s="8">
        <v>19840905</v>
      </c>
      <c r="C47" s="9">
        <v>87</v>
      </c>
      <c r="D47" s="18">
        <v>4.01</v>
      </c>
      <c r="E47" s="9">
        <v>0.84399999999999997</v>
      </c>
      <c r="F47" s="10">
        <v>0.21</v>
      </c>
      <c r="G47" s="9">
        <v>0.219</v>
      </c>
      <c r="H47" s="9">
        <f t="shared" si="0"/>
        <v>210</v>
      </c>
      <c r="I47" s="11">
        <f t="shared" si="1"/>
        <v>2661638.4</v>
      </c>
    </row>
    <row r="48" spans="1:10" x14ac:dyDescent="0.3">
      <c r="A48" s="8">
        <v>38</v>
      </c>
      <c r="B48" s="8">
        <v>19840927</v>
      </c>
      <c r="C48" s="9">
        <v>92</v>
      </c>
      <c r="D48" s="18">
        <v>6.78</v>
      </c>
      <c r="E48" s="9">
        <v>0.55200000000000005</v>
      </c>
      <c r="F48" s="10">
        <v>8.1000000000000003E-2</v>
      </c>
      <c r="G48" s="9">
        <v>7.4999999999999997E-2</v>
      </c>
      <c r="H48" s="9">
        <f t="shared" si="0"/>
        <v>81</v>
      </c>
      <c r="I48" s="11">
        <f t="shared" si="1"/>
        <v>1740787.2000000002</v>
      </c>
    </row>
    <row r="49" spans="1:9" x14ac:dyDescent="0.3">
      <c r="A49" s="8">
        <v>39</v>
      </c>
      <c r="B49" s="8">
        <v>19841205</v>
      </c>
      <c r="C49" s="9">
        <v>88</v>
      </c>
      <c r="D49" s="18">
        <v>4.68</v>
      </c>
      <c r="E49" s="9">
        <v>1.5680000000000001</v>
      </c>
      <c r="F49" s="10">
        <v>0.33500000000000002</v>
      </c>
      <c r="G49" s="9">
        <v>0.313</v>
      </c>
      <c r="H49" s="9">
        <f t="shared" si="0"/>
        <v>335</v>
      </c>
      <c r="I49" s="11">
        <f t="shared" si="1"/>
        <v>4944844.7999999998</v>
      </c>
    </row>
    <row r="50" spans="1:9" x14ac:dyDescent="0.3">
      <c r="A50" s="8">
        <v>40</v>
      </c>
      <c r="B50" s="8">
        <v>19850125</v>
      </c>
      <c r="C50" s="9">
        <v>76</v>
      </c>
      <c r="D50" s="18">
        <v>2.23</v>
      </c>
      <c r="E50" s="9">
        <v>0.34399999999999997</v>
      </c>
      <c r="F50" s="10">
        <v>0.154</v>
      </c>
      <c r="G50" s="9">
        <v>0.998</v>
      </c>
      <c r="H50" s="9">
        <f t="shared" si="0"/>
        <v>154</v>
      </c>
      <c r="I50" s="11">
        <f t="shared" si="1"/>
        <v>1084838.3999999999</v>
      </c>
    </row>
    <row r="51" spans="1:9" x14ac:dyDescent="0.3">
      <c r="A51" s="8">
        <v>41</v>
      </c>
      <c r="B51" s="8">
        <v>19850218</v>
      </c>
      <c r="C51" s="9">
        <v>70</v>
      </c>
      <c r="D51" s="18">
        <v>1.48</v>
      </c>
      <c r="E51" s="9">
        <v>2.8000000000000001E-2</v>
      </c>
      <c r="F51" s="10">
        <v>1.9E-2</v>
      </c>
      <c r="G51" s="9">
        <v>1.0999999999999999E-2</v>
      </c>
      <c r="H51" s="9">
        <f t="shared" si="0"/>
        <v>19</v>
      </c>
      <c r="I51" s="11">
        <f t="shared" si="1"/>
        <v>88300.800000000003</v>
      </c>
    </row>
    <row r="52" spans="1:9" x14ac:dyDescent="0.3">
      <c r="A52" s="8">
        <v>42</v>
      </c>
      <c r="B52" s="8">
        <v>19850603</v>
      </c>
      <c r="C52" s="9">
        <v>94</v>
      </c>
      <c r="D52" s="18">
        <v>6.33</v>
      </c>
      <c r="E52" s="9">
        <v>0.745</v>
      </c>
      <c r="F52" s="10">
        <v>0.11799999999999999</v>
      </c>
      <c r="G52" s="9">
        <v>0.16700000000000001</v>
      </c>
      <c r="H52" s="9">
        <f t="shared" si="0"/>
        <v>118</v>
      </c>
      <c r="I52" s="11">
        <f t="shared" si="1"/>
        <v>2349432</v>
      </c>
    </row>
    <row r="53" spans="1:9" x14ac:dyDescent="0.3">
      <c r="A53" s="8">
        <v>43</v>
      </c>
      <c r="B53" s="8">
        <v>19850615</v>
      </c>
      <c r="C53" s="9">
        <v>76</v>
      </c>
      <c r="D53" s="18">
        <v>2.58</v>
      </c>
      <c r="E53" s="9">
        <v>0.11899999999999999</v>
      </c>
      <c r="F53" s="10">
        <v>4.5999999999999999E-2</v>
      </c>
      <c r="G53" s="9">
        <v>3.2000000000000001E-2</v>
      </c>
      <c r="H53" s="9">
        <f t="shared" si="0"/>
        <v>46</v>
      </c>
      <c r="I53" s="11">
        <f t="shared" si="1"/>
        <v>375278.39999999997</v>
      </c>
    </row>
    <row r="54" spans="1:9" x14ac:dyDescent="0.3">
      <c r="A54" s="8">
        <v>44</v>
      </c>
      <c r="B54" s="8">
        <v>19850829</v>
      </c>
      <c r="C54" s="9">
        <v>97</v>
      </c>
      <c r="D54" s="18">
        <v>6.36</v>
      </c>
      <c r="E54" s="9">
        <v>0.55200000000000005</v>
      </c>
      <c r="F54" s="10">
        <v>8.6999999999999994E-2</v>
      </c>
      <c r="G54" s="9">
        <v>9.6000000000000002E-2</v>
      </c>
      <c r="H54" s="9">
        <f t="shared" si="0"/>
        <v>87</v>
      </c>
      <c r="I54" s="11">
        <f t="shared" si="1"/>
        <v>1740787.2000000002</v>
      </c>
    </row>
    <row r="55" spans="1:9" x14ac:dyDescent="0.3">
      <c r="A55" s="8">
        <v>45</v>
      </c>
      <c r="B55" s="8">
        <v>19850921</v>
      </c>
      <c r="C55" s="9">
        <v>90</v>
      </c>
      <c r="D55" s="18">
        <v>5.3</v>
      </c>
      <c r="E55" s="9">
        <v>0.55900000000000005</v>
      </c>
      <c r="F55" s="10">
        <v>0.105</v>
      </c>
      <c r="G55" s="9">
        <v>0.10199999999999999</v>
      </c>
      <c r="H55" s="9">
        <f t="shared" si="0"/>
        <v>105</v>
      </c>
      <c r="I55" s="11">
        <f t="shared" si="1"/>
        <v>1762862.4000000001</v>
      </c>
    </row>
    <row r="56" spans="1:9" x14ac:dyDescent="0.3">
      <c r="A56" s="8">
        <v>46</v>
      </c>
      <c r="B56" s="8">
        <v>19851026</v>
      </c>
      <c r="C56" s="9">
        <v>97</v>
      </c>
      <c r="D56" s="18">
        <v>5.05</v>
      </c>
      <c r="E56" s="9">
        <v>2.5710000000000002</v>
      </c>
      <c r="F56" s="10">
        <v>0.50900000000000001</v>
      </c>
      <c r="G56" s="9">
        <v>0.54700000000000004</v>
      </c>
      <c r="H56" s="9">
        <f t="shared" si="0"/>
        <v>509</v>
      </c>
      <c r="I56" s="11">
        <f t="shared" si="1"/>
        <v>8107905.6000000006</v>
      </c>
    </row>
    <row r="57" spans="1:9" x14ac:dyDescent="0.3">
      <c r="A57" s="8">
        <v>47</v>
      </c>
      <c r="B57" s="8">
        <v>19860124</v>
      </c>
      <c r="C57" s="9">
        <v>72</v>
      </c>
      <c r="D57" s="18">
        <v>1.93</v>
      </c>
      <c r="E57" s="9">
        <v>6.6000000000000003E-2</v>
      </c>
      <c r="F57" s="10">
        <v>3.4000000000000002E-2</v>
      </c>
      <c r="G57" s="9">
        <v>3.1E-2</v>
      </c>
      <c r="H57" s="9">
        <f t="shared" si="0"/>
        <v>34</v>
      </c>
      <c r="I57" s="11">
        <f t="shared" si="1"/>
        <v>208137.60000000001</v>
      </c>
    </row>
    <row r="58" spans="1:9" x14ac:dyDescent="0.3">
      <c r="A58" s="8">
        <v>48</v>
      </c>
      <c r="B58" s="8">
        <v>19860302</v>
      </c>
      <c r="C58" s="9">
        <v>72</v>
      </c>
      <c r="D58" s="18">
        <v>1.71</v>
      </c>
      <c r="E58" s="9">
        <v>8.5000000000000006E-2</v>
      </c>
      <c r="F58" s="10">
        <v>0.05</v>
      </c>
      <c r="G58" s="9">
        <v>4.5999999999999999E-2</v>
      </c>
      <c r="H58" s="9">
        <f t="shared" si="0"/>
        <v>50</v>
      </c>
      <c r="I58" s="11">
        <f t="shared" si="1"/>
        <v>268056</v>
      </c>
    </row>
    <row r="59" spans="1:9" x14ac:dyDescent="0.3">
      <c r="A59" s="8">
        <v>49</v>
      </c>
      <c r="B59" s="8">
        <v>19860319</v>
      </c>
      <c r="C59" s="9">
        <v>76</v>
      </c>
      <c r="D59" s="18">
        <v>2.4300000000000002</v>
      </c>
      <c r="E59" s="9">
        <v>0.113</v>
      </c>
      <c r="F59" s="10">
        <v>4.5999999999999999E-2</v>
      </c>
      <c r="G59" s="9">
        <v>3.3000000000000002E-2</v>
      </c>
      <c r="H59" s="9">
        <f t="shared" si="0"/>
        <v>46</v>
      </c>
      <c r="I59" s="11">
        <f t="shared" si="1"/>
        <v>356356.8</v>
      </c>
    </row>
    <row r="60" spans="1:9" x14ac:dyDescent="0.3">
      <c r="A60" s="8">
        <v>50</v>
      </c>
      <c r="B60" s="8">
        <v>19860415</v>
      </c>
      <c r="C60" s="9">
        <v>78</v>
      </c>
      <c r="D60" s="18">
        <v>2.9</v>
      </c>
      <c r="E60" s="9">
        <v>9.8000000000000004E-2</v>
      </c>
      <c r="F60" s="10">
        <v>3.4000000000000002E-2</v>
      </c>
      <c r="G60" s="9">
        <v>3.1E-2</v>
      </c>
      <c r="H60" s="9">
        <f t="shared" si="0"/>
        <v>34</v>
      </c>
      <c r="I60" s="11">
        <f t="shared" si="1"/>
        <v>309052.79999999999</v>
      </c>
    </row>
    <row r="61" spans="1:9" x14ac:dyDescent="0.3">
      <c r="A61" s="8">
        <v>51</v>
      </c>
      <c r="B61" s="8">
        <v>19860626</v>
      </c>
      <c r="C61" s="9">
        <v>89</v>
      </c>
      <c r="D61" s="18">
        <v>3.46</v>
      </c>
      <c r="E61" s="9">
        <v>0.156</v>
      </c>
      <c r="F61" s="10">
        <v>4.4999999999999998E-2</v>
      </c>
      <c r="G61" s="9">
        <v>4.2000000000000003E-2</v>
      </c>
      <c r="H61" s="9">
        <f t="shared" si="0"/>
        <v>45</v>
      </c>
      <c r="I61" s="11">
        <f t="shared" si="1"/>
        <v>491961.59999999998</v>
      </c>
    </row>
    <row r="62" spans="1:9" x14ac:dyDescent="0.3">
      <c r="A62" s="8">
        <v>52</v>
      </c>
      <c r="B62" s="8">
        <v>19860907</v>
      </c>
      <c r="C62" s="9">
        <v>70</v>
      </c>
      <c r="D62" s="18">
        <v>2.2000000000000002</v>
      </c>
      <c r="E62" s="9">
        <v>6.9000000000000006E-2</v>
      </c>
      <c r="F62" s="10">
        <v>3.2000000000000001E-2</v>
      </c>
      <c r="G62" s="9">
        <v>0.57699999999999996</v>
      </c>
      <c r="H62" s="9">
        <f t="shared" si="0"/>
        <v>32</v>
      </c>
      <c r="I62" s="11">
        <f t="shared" si="1"/>
        <v>217598.40000000002</v>
      </c>
    </row>
    <row r="63" spans="1:9" x14ac:dyDescent="0.3">
      <c r="A63" s="8">
        <v>53</v>
      </c>
      <c r="B63" s="8">
        <v>19870120</v>
      </c>
      <c r="C63" s="9">
        <v>68</v>
      </c>
      <c r="D63" s="18">
        <v>1.43</v>
      </c>
      <c r="E63" s="9">
        <v>3.4000000000000002E-2</v>
      </c>
      <c r="F63" s="10">
        <v>2.4E-2</v>
      </c>
      <c r="G63" s="9">
        <v>3.5000000000000003E-2</v>
      </c>
      <c r="H63" s="9">
        <f t="shared" si="0"/>
        <v>24</v>
      </c>
      <c r="I63" s="11">
        <f t="shared" si="1"/>
        <v>107222.40000000001</v>
      </c>
    </row>
    <row r="64" spans="1:9" x14ac:dyDescent="0.3">
      <c r="A64" s="8">
        <v>54</v>
      </c>
      <c r="B64" s="8">
        <v>19870521</v>
      </c>
      <c r="C64" s="9">
        <v>114</v>
      </c>
      <c r="D64" s="18">
        <v>9.15</v>
      </c>
      <c r="E64" s="9">
        <v>2.9569999999999999</v>
      </c>
      <c r="F64" s="10">
        <v>0.32300000000000001</v>
      </c>
      <c r="G64" s="9">
        <v>0.39800000000000002</v>
      </c>
      <c r="H64" s="9">
        <f t="shared" si="0"/>
        <v>323</v>
      </c>
      <c r="I64" s="11">
        <f t="shared" si="1"/>
        <v>9325195.1999999993</v>
      </c>
    </row>
    <row r="65" spans="1:9" x14ac:dyDescent="0.3">
      <c r="A65" s="8">
        <v>55</v>
      </c>
      <c r="B65" s="8">
        <v>19870705</v>
      </c>
      <c r="C65" s="9">
        <v>77</v>
      </c>
      <c r="D65" s="18">
        <v>2.08</v>
      </c>
      <c r="E65" s="9">
        <v>0.28799999999999998</v>
      </c>
      <c r="F65" s="10">
        <v>0.13900000000000001</v>
      </c>
      <c r="G65" s="9">
        <v>0.13300000000000001</v>
      </c>
      <c r="H65" s="9">
        <f t="shared" si="0"/>
        <v>139</v>
      </c>
      <c r="I65" s="11">
        <f t="shared" si="1"/>
        <v>908236.79999999993</v>
      </c>
    </row>
    <row r="66" spans="1:9" x14ac:dyDescent="0.3">
      <c r="A66" s="8">
        <v>56</v>
      </c>
      <c r="B66" s="8">
        <v>19870810</v>
      </c>
      <c r="C66" s="9">
        <v>96</v>
      </c>
      <c r="D66" s="18">
        <v>5.89</v>
      </c>
      <c r="E66" s="9">
        <v>0.66</v>
      </c>
      <c r="F66" s="10">
        <v>0.112</v>
      </c>
      <c r="G66" s="9">
        <v>0.104</v>
      </c>
      <c r="H66" s="9">
        <f t="shared" si="0"/>
        <v>112</v>
      </c>
      <c r="I66" s="11">
        <f t="shared" si="1"/>
        <v>2081376</v>
      </c>
    </row>
    <row r="67" spans="1:9" x14ac:dyDescent="0.3">
      <c r="A67" s="8">
        <v>57</v>
      </c>
      <c r="B67" s="8">
        <v>19870927</v>
      </c>
      <c r="C67" s="9">
        <v>89</v>
      </c>
      <c r="D67" s="18">
        <v>5.65</v>
      </c>
      <c r="E67" s="9">
        <v>1.587</v>
      </c>
      <c r="F67" s="10">
        <v>0.28100000000000003</v>
      </c>
      <c r="G67" s="9">
        <v>0.16400000000000001</v>
      </c>
      <c r="H67" s="9">
        <f t="shared" si="0"/>
        <v>281</v>
      </c>
      <c r="I67" s="11">
        <f t="shared" si="1"/>
        <v>5004763.2</v>
      </c>
    </row>
    <row r="68" spans="1:9" x14ac:dyDescent="0.3">
      <c r="A68" s="8">
        <v>58</v>
      </c>
      <c r="B68" s="8">
        <v>19871117</v>
      </c>
      <c r="C68" s="9">
        <v>89</v>
      </c>
      <c r="D68" s="18">
        <v>4.67</v>
      </c>
      <c r="E68" s="9">
        <v>0.2</v>
      </c>
      <c r="F68" s="10">
        <v>4.2999999999999997E-2</v>
      </c>
      <c r="G68" s="9">
        <v>5.8000000000000003E-2</v>
      </c>
      <c r="H68" s="9">
        <f t="shared" si="0"/>
        <v>43</v>
      </c>
      <c r="I68" s="11">
        <f t="shared" si="1"/>
        <v>630720</v>
      </c>
    </row>
    <row r="69" spans="1:9" x14ac:dyDescent="0.3">
      <c r="A69" s="8">
        <v>59</v>
      </c>
      <c r="B69" s="8">
        <v>19871210</v>
      </c>
      <c r="C69" s="9">
        <v>90</v>
      </c>
      <c r="D69" s="18">
        <v>6.12</v>
      </c>
      <c r="E69" s="9">
        <v>1.87</v>
      </c>
      <c r="F69" s="10">
        <v>0.30599999999999999</v>
      </c>
      <c r="G69" s="9">
        <v>0.35799999999999998</v>
      </c>
      <c r="H69" s="9">
        <f t="shared" si="0"/>
        <v>306</v>
      </c>
      <c r="I69" s="11">
        <f t="shared" si="1"/>
        <v>5897232</v>
      </c>
    </row>
    <row r="70" spans="1:9" x14ac:dyDescent="0.3">
      <c r="A70" s="8">
        <v>60</v>
      </c>
      <c r="B70" s="8">
        <v>19880222</v>
      </c>
      <c r="C70" s="9">
        <v>65</v>
      </c>
      <c r="D70" s="18">
        <v>1.71</v>
      </c>
      <c r="E70" s="9">
        <v>6.3E-2</v>
      </c>
      <c r="F70" s="10">
        <v>3.6999999999999998E-2</v>
      </c>
      <c r="G70" s="9">
        <v>2.5000000000000001E-2</v>
      </c>
      <c r="H70" s="9">
        <f t="shared" si="0"/>
        <v>37</v>
      </c>
      <c r="I70" s="11">
        <f t="shared" si="1"/>
        <v>198676.8</v>
      </c>
    </row>
    <row r="71" spans="1:9" x14ac:dyDescent="0.3">
      <c r="A71" s="8">
        <v>61</v>
      </c>
      <c r="B71" s="8">
        <v>19880306</v>
      </c>
      <c r="C71" s="9">
        <v>60</v>
      </c>
      <c r="D71" s="18">
        <v>1.19</v>
      </c>
      <c r="E71" s="9">
        <v>0.153</v>
      </c>
      <c r="F71" s="10">
        <v>0.128</v>
      </c>
      <c r="G71" s="9">
        <v>0.11</v>
      </c>
      <c r="H71" s="9">
        <f t="shared" si="0"/>
        <v>128</v>
      </c>
      <c r="I71" s="11">
        <f t="shared" si="1"/>
        <v>482500.8</v>
      </c>
    </row>
    <row r="72" spans="1:9" x14ac:dyDescent="0.3">
      <c r="A72" s="8">
        <v>62</v>
      </c>
      <c r="B72" s="8">
        <v>19880417</v>
      </c>
      <c r="C72" s="9">
        <v>70</v>
      </c>
      <c r="D72" s="18">
        <v>1.97</v>
      </c>
      <c r="E72" s="9">
        <v>0.13</v>
      </c>
      <c r="F72" s="10">
        <v>6.6000000000000003E-2</v>
      </c>
      <c r="G72" s="9">
        <v>6.9000000000000006E-2</v>
      </c>
      <c r="H72" s="9">
        <f t="shared" si="0"/>
        <v>66</v>
      </c>
      <c r="I72" s="11">
        <f t="shared" si="1"/>
        <v>409968</v>
      </c>
    </row>
    <row r="73" spans="1:9" x14ac:dyDescent="0.3">
      <c r="A73" s="8">
        <v>63</v>
      </c>
      <c r="B73" s="8">
        <v>19880516</v>
      </c>
      <c r="C73" s="9">
        <v>83</v>
      </c>
      <c r="D73" s="18">
        <v>4.2699999999999996</v>
      </c>
      <c r="E73" s="9">
        <v>0.14799999999999999</v>
      </c>
      <c r="F73" s="10">
        <v>3.5000000000000003E-2</v>
      </c>
      <c r="G73" s="9">
        <v>3.1E-2</v>
      </c>
      <c r="H73" s="9">
        <f t="shared" si="0"/>
        <v>35</v>
      </c>
      <c r="I73" s="11">
        <f t="shared" si="1"/>
        <v>466732.79999999999</v>
      </c>
    </row>
    <row r="74" spans="1:9" x14ac:dyDescent="0.3">
      <c r="A74" s="8">
        <v>64</v>
      </c>
      <c r="B74" s="8">
        <v>19880828</v>
      </c>
      <c r="C74" s="9">
        <v>100</v>
      </c>
      <c r="D74" s="18">
        <v>9</v>
      </c>
      <c r="E74" s="9">
        <v>7.4660000000000002</v>
      </c>
      <c r="F74" s="10">
        <v>0.83</v>
      </c>
      <c r="G74" s="9">
        <v>0.81</v>
      </c>
      <c r="H74" s="9">
        <f t="shared" si="0"/>
        <v>830</v>
      </c>
      <c r="I74" s="11">
        <f t="shared" si="1"/>
        <v>23544777.600000001</v>
      </c>
    </row>
    <row r="75" spans="1:9" x14ac:dyDescent="0.3">
      <c r="A75" s="8">
        <v>65</v>
      </c>
      <c r="B75" s="8">
        <v>19881031</v>
      </c>
      <c r="C75" s="9">
        <v>90</v>
      </c>
      <c r="D75" s="18">
        <v>4.6900000000000004</v>
      </c>
      <c r="E75" s="9">
        <v>1.865</v>
      </c>
      <c r="F75" s="10">
        <v>0.39800000000000002</v>
      </c>
      <c r="G75" s="9">
        <v>0.41</v>
      </c>
      <c r="H75" s="9">
        <f t="shared" ref="H75:H79" si="2">F75*1000</f>
        <v>398</v>
      </c>
      <c r="I75" s="11">
        <f t="shared" ref="I75:I92" si="3">(E75/$B$8)*3153600</f>
        <v>5881464</v>
      </c>
    </row>
    <row r="76" spans="1:9" x14ac:dyDescent="0.3">
      <c r="A76" s="8">
        <v>66</v>
      </c>
      <c r="B76" s="8">
        <v>19890310</v>
      </c>
      <c r="C76" s="9">
        <v>39</v>
      </c>
      <c r="D76" s="18">
        <v>1.69</v>
      </c>
      <c r="E76" s="9">
        <v>8.5000000000000006E-2</v>
      </c>
      <c r="F76" s="10">
        <v>0.05</v>
      </c>
      <c r="G76" s="9">
        <v>7.2999999999999995E-2</v>
      </c>
      <c r="H76" s="9">
        <f t="shared" si="2"/>
        <v>50</v>
      </c>
      <c r="I76" s="11">
        <f t="shared" si="3"/>
        <v>268056</v>
      </c>
    </row>
    <row r="77" spans="1:9" x14ac:dyDescent="0.3">
      <c r="A77" s="8">
        <v>67</v>
      </c>
      <c r="B77" s="8">
        <v>19890330</v>
      </c>
      <c r="C77" s="9">
        <v>65</v>
      </c>
      <c r="D77" s="18">
        <v>1.72</v>
      </c>
      <c r="E77" s="9">
        <v>0.11899999999999999</v>
      </c>
      <c r="F77" s="10">
        <v>6.9000000000000006E-2</v>
      </c>
      <c r="G77" s="9">
        <v>0.03</v>
      </c>
      <c r="H77" s="9">
        <f t="shared" si="2"/>
        <v>69</v>
      </c>
      <c r="I77" s="11">
        <f t="shared" si="3"/>
        <v>375278.39999999997</v>
      </c>
    </row>
    <row r="78" spans="1:9" x14ac:dyDescent="0.3">
      <c r="A78" s="8">
        <v>68</v>
      </c>
      <c r="B78" s="8">
        <v>19920909</v>
      </c>
      <c r="C78" s="9">
        <v>32</v>
      </c>
      <c r="D78" s="18">
        <v>2.41</v>
      </c>
      <c r="E78" s="9">
        <v>0.13200000000000001</v>
      </c>
      <c r="F78" s="10">
        <v>5.5E-2</v>
      </c>
      <c r="G78" s="9">
        <v>4.2000000000000003E-2</v>
      </c>
      <c r="H78" s="9">
        <f t="shared" si="2"/>
        <v>55</v>
      </c>
      <c r="I78" s="11">
        <f t="shared" si="3"/>
        <v>416275.20000000001</v>
      </c>
    </row>
    <row r="79" spans="1:9" x14ac:dyDescent="0.3">
      <c r="A79" s="8">
        <v>69</v>
      </c>
      <c r="B79" s="8">
        <v>19921026</v>
      </c>
      <c r="C79" s="9">
        <v>43</v>
      </c>
      <c r="D79" s="18">
        <v>4.42</v>
      </c>
      <c r="E79" s="9">
        <v>0.48099999999999998</v>
      </c>
      <c r="F79" s="10">
        <v>0.109</v>
      </c>
      <c r="G79" s="9">
        <v>9.0999999999999998E-2</v>
      </c>
      <c r="H79" s="9">
        <f t="shared" si="2"/>
        <v>109</v>
      </c>
      <c r="I79" s="11">
        <f t="shared" si="3"/>
        <v>1516881.5999999999</v>
      </c>
    </row>
    <row r="80" spans="1:9" x14ac:dyDescent="0.3">
      <c r="A80" s="8">
        <v>70</v>
      </c>
      <c r="B80" s="8">
        <v>19930310</v>
      </c>
      <c r="C80" s="9"/>
      <c r="D80" s="18"/>
      <c r="E80" s="9"/>
      <c r="F80" s="10"/>
      <c r="G80" s="9"/>
      <c r="H80" s="9"/>
      <c r="I80" s="11">
        <f t="shared" si="3"/>
        <v>0</v>
      </c>
    </row>
    <row r="81" spans="1:9" x14ac:dyDescent="0.3">
      <c r="A81" s="8">
        <v>71</v>
      </c>
      <c r="B81" s="8">
        <v>19930520</v>
      </c>
      <c r="C81" s="9">
        <v>68</v>
      </c>
      <c r="D81" s="18">
        <v>5.84</v>
      </c>
      <c r="E81" s="9">
        <v>1.3160000000000001</v>
      </c>
      <c r="F81" s="10">
        <v>0.22500000000000001</v>
      </c>
      <c r="G81" s="9">
        <v>0.11700000000000001</v>
      </c>
      <c r="H81" s="9">
        <f t="shared" ref="H81:H87" si="4">F81*1000</f>
        <v>225</v>
      </c>
      <c r="I81" s="11">
        <f t="shared" si="3"/>
        <v>4150137.6</v>
      </c>
    </row>
    <row r="82" spans="1:9" x14ac:dyDescent="0.3">
      <c r="A82" s="8">
        <v>72</v>
      </c>
      <c r="B82" s="8">
        <v>19930523</v>
      </c>
      <c r="C82" s="9">
        <v>80</v>
      </c>
      <c r="D82" s="18">
        <v>10.27</v>
      </c>
      <c r="E82" s="9">
        <v>3.0139999999999998</v>
      </c>
      <c r="F82" s="10">
        <v>0.29399999999999998</v>
      </c>
      <c r="G82" s="9">
        <v>0.23</v>
      </c>
      <c r="H82" s="9">
        <f t="shared" si="4"/>
        <v>294</v>
      </c>
      <c r="I82" s="11">
        <f t="shared" si="3"/>
        <v>9504950.3999999985</v>
      </c>
    </row>
    <row r="83" spans="1:9" x14ac:dyDescent="0.3">
      <c r="A83" s="8">
        <v>73</v>
      </c>
      <c r="B83" s="8">
        <v>19930805</v>
      </c>
      <c r="C83" s="9">
        <v>48</v>
      </c>
      <c r="D83" s="18">
        <v>1.94</v>
      </c>
      <c r="E83" s="9">
        <v>2.06</v>
      </c>
      <c r="F83" s="10">
        <v>0.106</v>
      </c>
      <c r="G83" s="9">
        <v>0.108</v>
      </c>
      <c r="H83" s="9">
        <f t="shared" si="4"/>
        <v>106</v>
      </c>
      <c r="I83" s="11">
        <f t="shared" si="3"/>
        <v>6496416</v>
      </c>
    </row>
    <row r="84" spans="1:9" x14ac:dyDescent="0.3">
      <c r="A84" s="8">
        <v>74</v>
      </c>
      <c r="B84" s="8">
        <v>19931009</v>
      </c>
      <c r="C84" s="9">
        <v>73</v>
      </c>
      <c r="D84" s="18">
        <v>8.14</v>
      </c>
      <c r="E84" s="9">
        <v>3.2919999999999998</v>
      </c>
      <c r="F84" s="10">
        <v>0.40400000000000003</v>
      </c>
      <c r="G84" s="9">
        <v>0.375</v>
      </c>
      <c r="H84" s="9">
        <f t="shared" si="4"/>
        <v>404</v>
      </c>
      <c r="I84" s="11">
        <f t="shared" si="3"/>
        <v>10381651.199999999</v>
      </c>
    </row>
    <row r="85" spans="1:9" x14ac:dyDescent="0.3">
      <c r="A85" s="8">
        <v>75</v>
      </c>
      <c r="B85" s="8">
        <v>19940602</v>
      </c>
      <c r="C85" s="9">
        <v>50</v>
      </c>
      <c r="D85" s="18">
        <v>7.11</v>
      </c>
      <c r="E85" s="9">
        <v>0.153</v>
      </c>
      <c r="F85" s="10">
        <v>2.1000000000000001E-2</v>
      </c>
      <c r="G85" s="9">
        <v>3.6999999999999998E-2</v>
      </c>
      <c r="H85" s="9">
        <f t="shared" si="4"/>
        <v>21</v>
      </c>
      <c r="I85" s="11">
        <f t="shared" si="3"/>
        <v>482500.8</v>
      </c>
    </row>
    <row r="86" spans="1:9" x14ac:dyDescent="0.3">
      <c r="A86" s="8">
        <v>76</v>
      </c>
      <c r="B86" s="8">
        <v>19940919</v>
      </c>
      <c r="C86" s="9">
        <v>37</v>
      </c>
      <c r="D86" s="18">
        <v>2.02</v>
      </c>
      <c r="E86" s="9">
        <v>0.13200000000000001</v>
      </c>
      <c r="F86" s="10">
        <v>6.5000000000000002E-2</v>
      </c>
      <c r="G86" s="9">
        <v>0.06</v>
      </c>
      <c r="H86" s="9">
        <f t="shared" si="4"/>
        <v>65</v>
      </c>
      <c r="I86" s="11">
        <f t="shared" si="3"/>
        <v>416275.20000000001</v>
      </c>
    </row>
    <row r="87" spans="1:9" x14ac:dyDescent="0.3">
      <c r="A87" s="8">
        <v>77</v>
      </c>
      <c r="B87" s="8">
        <v>19950531</v>
      </c>
      <c r="C87" s="9">
        <v>63</v>
      </c>
      <c r="D87" s="18">
        <v>6.91</v>
      </c>
      <c r="E87" s="9">
        <v>9.0289999999999999</v>
      </c>
      <c r="F87" s="10">
        <v>1.3069999999999999</v>
      </c>
      <c r="G87" s="9">
        <v>0.183</v>
      </c>
      <c r="H87" s="9">
        <f t="shared" si="4"/>
        <v>1307</v>
      </c>
      <c r="I87" s="11">
        <f t="shared" si="3"/>
        <v>28473854.399999999</v>
      </c>
    </row>
    <row r="88" spans="1:9" x14ac:dyDescent="0.3">
      <c r="A88" s="8">
        <v>78</v>
      </c>
      <c r="B88" s="8">
        <v>19950913</v>
      </c>
      <c r="C88" s="9"/>
      <c r="D88" s="18"/>
      <c r="E88" s="9"/>
      <c r="F88" s="10"/>
      <c r="G88" s="9"/>
      <c r="H88" s="9"/>
      <c r="I88" s="11">
        <f t="shared" si="3"/>
        <v>0</v>
      </c>
    </row>
    <row r="89" spans="1:9" x14ac:dyDescent="0.3">
      <c r="A89" s="8">
        <v>79</v>
      </c>
      <c r="B89" s="8">
        <v>19960326</v>
      </c>
      <c r="C89" s="9">
        <v>24</v>
      </c>
      <c r="D89" s="18">
        <v>3.32</v>
      </c>
      <c r="E89" s="9">
        <v>0.25600000000000001</v>
      </c>
      <c r="F89" s="10">
        <v>7.6999999999999999E-2</v>
      </c>
      <c r="G89" s="9">
        <v>7.4999999999999997E-2</v>
      </c>
      <c r="H89" s="9">
        <f t="shared" ref="H89:H108" si="5">F89*1000</f>
        <v>77</v>
      </c>
      <c r="I89" s="11">
        <f t="shared" si="3"/>
        <v>807321.59999999998</v>
      </c>
    </row>
    <row r="90" spans="1:9" x14ac:dyDescent="0.3">
      <c r="A90" s="8">
        <v>80</v>
      </c>
      <c r="B90" s="8">
        <v>19960521</v>
      </c>
      <c r="C90" s="9">
        <v>37</v>
      </c>
      <c r="D90" s="18">
        <v>5.86</v>
      </c>
      <c r="E90" s="9">
        <v>1.5509999999999999</v>
      </c>
      <c r="F90" s="10">
        <v>0.26500000000000001</v>
      </c>
      <c r="G90" s="9">
        <v>0.27200000000000002</v>
      </c>
      <c r="H90" s="9">
        <f t="shared" si="5"/>
        <v>265</v>
      </c>
      <c r="I90" s="11">
        <f t="shared" si="3"/>
        <v>4891233.5999999996</v>
      </c>
    </row>
    <row r="91" spans="1:9" x14ac:dyDescent="0.3">
      <c r="A91" s="8">
        <v>81</v>
      </c>
      <c r="B91" s="8">
        <v>19961207</v>
      </c>
      <c r="C91" s="9">
        <v>40</v>
      </c>
      <c r="D91" s="18">
        <v>4.13</v>
      </c>
      <c r="E91" s="9">
        <v>0.28799999999999998</v>
      </c>
      <c r="F91" s="10">
        <v>7.0000000000000007E-2</v>
      </c>
      <c r="G91" s="9">
        <v>5.7000000000000002E-2</v>
      </c>
      <c r="H91" s="9">
        <f t="shared" si="5"/>
        <v>70</v>
      </c>
      <c r="I91" s="11">
        <f t="shared" si="3"/>
        <v>908236.79999999993</v>
      </c>
    </row>
    <row r="92" spans="1:9" x14ac:dyDescent="0.3">
      <c r="A92" s="8">
        <v>82</v>
      </c>
      <c r="B92" s="8">
        <v>19971006</v>
      </c>
      <c r="C92" s="9">
        <v>26</v>
      </c>
      <c r="D92" s="18">
        <v>4.57</v>
      </c>
      <c r="E92" s="9">
        <v>0.17100000000000001</v>
      </c>
      <c r="F92" s="10">
        <v>3.7999999999999999E-2</v>
      </c>
      <c r="G92" s="9">
        <v>2.8000000000000001E-2</v>
      </c>
      <c r="H92" s="9">
        <f t="shared" si="5"/>
        <v>38</v>
      </c>
      <c r="I92" s="11">
        <f t="shared" si="3"/>
        <v>539265.60000000009</v>
      </c>
    </row>
    <row r="93" spans="1:9" x14ac:dyDescent="0.3">
      <c r="A93" s="8">
        <v>83</v>
      </c>
      <c r="B93" s="8">
        <v>19971118</v>
      </c>
      <c r="C93" s="9">
        <v>12</v>
      </c>
      <c r="D93" s="18">
        <v>3.09</v>
      </c>
      <c r="E93" s="9">
        <v>0.121</v>
      </c>
      <c r="F93" s="10">
        <v>3.9E-2</v>
      </c>
      <c r="G93" s="9">
        <v>4.9000000000000002E-2</v>
      </c>
      <c r="H93" s="9">
        <f t="shared" si="5"/>
        <v>39</v>
      </c>
      <c r="I93" s="11"/>
    </row>
    <row r="94" spans="1:9" x14ac:dyDescent="0.3">
      <c r="A94" s="8">
        <v>84</v>
      </c>
      <c r="B94" s="8">
        <v>19980225</v>
      </c>
      <c r="C94" s="9">
        <v>99</v>
      </c>
      <c r="D94" s="18">
        <v>1.23</v>
      </c>
      <c r="E94" s="9">
        <v>8.8999999999999996E-2</v>
      </c>
      <c r="F94" s="10">
        <v>8.2000000000000003E-2</v>
      </c>
      <c r="G94" s="9">
        <v>9.8000000000000004E-2</v>
      </c>
      <c r="H94" s="9">
        <f t="shared" si="5"/>
        <v>82</v>
      </c>
      <c r="I94" s="11"/>
    </row>
    <row r="95" spans="1:9" x14ac:dyDescent="0.3">
      <c r="A95" s="8">
        <v>85</v>
      </c>
      <c r="B95" s="8">
        <v>19990321</v>
      </c>
      <c r="C95" s="9">
        <v>126</v>
      </c>
      <c r="D95" s="18">
        <v>5.1529999999999996</v>
      </c>
      <c r="E95" s="9">
        <v>0.41299999999999998</v>
      </c>
      <c r="F95" s="10">
        <v>0.08</v>
      </c>
      <c r="G95" s="9">
        <v>6.4000000000000001E-2</v>
      </c>
      <c r="H95" s="9">
        <f t="shared" si="5"/>
        <v>80</v>
      </c>
      <c r="I95" s="11"/>
    </row>
    <row r="96" spans="1:9" x14ac:dyDescent="0.3">
      <c r="A96" s="8">
        <v>86</v>
      </c>
      <c r="B96" s="8">
        <v>19990511</v>
      </c>
      <c r="C96" s="9">
        <v>142</v>
      </c>
      <c r="D96" s="18">
        <v>8.375</v>
      </c>
      <c r="E96" s="9">
        <v>5.8529999999999998</v>
      </c>
      <c r="F96" s="10">
        <v>0.69899999999999995</v>
      </c>
      <c r="G96" s="9">
        <v>0.873</v>
      </c>
      <c r="H96" s="9">
        <f t="shared" si="5"/>
        <v>699</v>
      </c>
      <c r="I96" s="11"/>
    </row>
    <row r="97" spans="1:9" x14ac:dyDescent="0.3">
      <c r="A97" s="8">
        <v>87</v>
      </c>
      <c r="B97" s="8">
        <v>19990622</v>
      </c>
      <c r="C97" s="9">
        <v>137</v>
      </c>
      <c r="D97" s="18">
        <v>8.5990000000000002</v>
      </c>
      <c r="E97" s="9">
        <v>1.018</v>
      </c>
      <c r="F97" s="10">
        <v>0.11799999999999999</v>
      </c>
      <c r="G97" s="9">
        <v>0.10299999999999999</v>
      </c>
      <c r="H97" s="9">
        <f t="shared" si="5"/>
        <v>118</v>
      </c>
      <c r="I97" s="11"/>
    </row>
    <row r="98" spans="1:9" x14ac:dyDescent="0.3">
      <c r="A98" s="8">
        <v>88</v>
      </c>
      <c r="B98" s="8">
        <v>19990828</v>
      </c>
      <c r="C98" s="9">
        <v>155</v>
      </c>
      <c r="D98" s="18">
        <v>6.9539999999999997</v>
      </c>
      <c r="E98" s="9">
        <v>1.75</v>
      </c>
      <c r="F98" s="10">
        <v>0.252</v>
      </c>
      <c r="G98" s="9">
        <v>0.31</v>
      </c>
      <c r="H98" s="9">
        <f t="shared" si="5"/>
        <v>252</v>
      </c>
      <c r="I98" s="11"/>
    </row>
    <row r="99" spans="1:9" x14ac:dyDescent="0.3">
      <c r="A99" s="8">
        <v>89</v>
      </c>
      <c r="B99" s="8">
        <v>20001108</v>
      </c>
      <c r="C99" s="9">
        <v>219</v>
      </c>
      <c r="D99" s="18">
        <v>6.8959999999999999</v>
      </c>
      <c r="E99" s="9">
        <v>1.022</v>
      </c>
      <c r="F99" s="10">
        <v>0.14799999999999999</v>
      </c>
      <c r="G99" s="9">
        <v>8.1000000000000003E-2</v>
      </c>
      <c r="H99" s="9">
        <f t="shared" si="5"/>
        <v>148</v>
      </c>
      <c r="I99" s="11"/>
    </row>
    <row r="100" spans="1:9" x14ac:dyDescent="0.3">
      <c r="A100" s="8">
        <v>90</v>
      </c>
      <c r="B100" s="8">
        <v>20010717</v>
      </c>
      <c r="C100" s="9">
        <v>201</v>
      </c>
      <c r="D100" s="18">
        <v>1.92</v>
      </c>
      <c r="E100" s="9">
        <v>0.127</v>
      </c>
      <c r="F100" s="10">
        <v>6.6000000000000003E-2</v>
      </c>
      <c r="G100" s="9">
        <v>5.7000000000000002E-2</v>
      </c>
      <c r="H100" s="9">
        <f t="shared" si="5"/>
        <v>66</v>
      </c>
      <c r="I100" s="11"/>
    </row>
    <row r="101" spans="1:9" x14ac:dyDescent="0.3">
      <c r="A101" s="8">
        <v>91</v>
      </c>
      <c r="B101" s="8">
        <v>20011204</v>
      </c>
      <c r="C101" s="9">
        <v>215</v>
      </c>
      <c r="D101" s="18">
        <v>1.7110000000000001</v>
      </c>
      <c r="E101" s="9">
        <v>0.19500000000000001</v>
      </c>
      <c r="F101" s="10">
        <v>0.114</v>
      </c>
      <c r="G101" s="9">
        <v>0.25900000000000001</v>
      </c>
      <c r="H101" s="9">
        <f t="shared" si="5"/>
        <v>114</v>
      </c>
      <c r="I101" s="11"/>
    </row>
    <row r="102" spans="1:9" x14ac:dyDescent="0.3">
      <c r="A102" s="8">
        <v>92</v>
      </c>
      <c r="B102" s="8">
        <v>20020405</v>
      </c>
      <c r="C102" s="9">
        <v>205</v>
      </c>
      <c r="D102" s="18">
        <v>2.2130000000000001</v>
      </c>
      <c r="E102" s="9">
        <v>4.3999999999999997E-2</v>
      </c>
      <c r="F102" s="10">
        <v>0.02</v>
      </c>
      <c r="G102" s="9">
        <v>2.4E-2</v>
      </c>
      <c r="H102" s="9">
        <f t="shared" si="5"/>
        <v>20</v>
      </c>
      <c r="I102" s="11"/>
    </row>
    <row r="103" spans="1:9" x14ac:dyDescent="0.3">
      <c r="A103" s="8">
        <v>93</v>
      </c>
      <c r="B103" s="8">
        <v>20020517</v>
      </c>
      <c r="C103" s="9">
        <v>102</v>
      </c>
      <c r="D103" s="18">
        <v>2.2810000000000001</v>
      </c>
      <c r="E103" s="9">
        <v>0.40300000000000002</v>
      </c>
      <c r="F103" s="10">
        <v>0.17699999999999999</v>
      </c>
      <c r="G103" s="9">
        <v>0.11600000000000001</v>
      </c>
      <c r="H103" s="9">
        <f t="shared" si="5"/>
        <v>177</v>
      </c>
      <c r="I103" s="11"/>
    </row>
    <row r="104" spans="1:9" x14ac:dyDescent="0.3">
      <c r="A104" s="8">
        <v>94</v>
      </c>
      <c r="B104" s="8">
        <v>20020715</v>
      </c>
      <c r="C104" s="9">
        <v>208</v>
      </c>
      <c r="D104" s="18">
        <v>0.82599999999999996</v>
      </c>
      <c r="E104" s="9">
        <v>8.9999999999999993E-3</v>
      </c>
      <c r="F104" s="10">
        <v>0.01</v>
      </c>
      <c r="G104" s="9">
        <v>1.7000000000000001E-2</v>
      </c>
      <c r="H104" s="9">
        <f t="shared" si="5"/>
        <v>10</v>
      </c>
      <c r="I104" s="11"/>
    </row>
    <row r="105" spans="1:9" x14ac:dyDescent="0.3">
      <c r="A105" s="8">
        <v>95</v>
      </c>
      <c r="B105" s="8">
        <v>20021112</v>
      </c>
      <c r="C105" s="9">
        <v>252</v>
      </c>
      <c r="D105" s="18">
        <v>5.4059999999999997</v>
      </c>
      <c r="E105" s="9">
        <v>0.17100000000000001</v>
      </c>
      <c r="F105" s="10">
        <v>3.2000000000000001E-2</v>
      </c>
      <c r="G105" s="9">
        <v>4.7E-2</v>
      </c>
      <c r="H105" s="9">
        <f t="shared" si="5"/>
        <v>32</v>
      </c>
      <c r="I105" s="11"/>
    </row>
    <row r="106" spans="1:9" x14ac:dyDescent="0.3">
      <c r="A106" s="8">
        <v>96</v>
      </c>
      <c r="B106" s="8">
        <v>20030224</v>
      </c>
      <c r="C106" s="9">
        <v>233</v>
      </c>
      <c r="D106" s="18">
        <v>1.94</v>
      </c>
      <c r="E106" s="9">
        <v>0.222</v>
      </c>
      <c r="F106" s="10">
        <v>0.114</v>
      </c>
      <c r="G106" s="9">
        <v>0.127</v>
      </c>
      <c r="H106" s="9">
        <f t="shared" si="5"/>
        <v>114</v>
      </c>
      <c r="I106" s="11"/>
    </row>
    <row r="107" spans="1:9" x14ac:dyDescent="0.3">
      <c r="A107" s="8">
        <v>97</v>
      </c>
      <c r="B107" s="8">
        <v>20030331</v>
      </c>
      <c r="C107" s="9">
        <v>127</v>
      </c>
      <c r="D107" s="18">
        <v>1.66</v>
      </c>
      <c r="E107" s="9">
        <v>2.4E-2</v>
      </c>
      <c r="F107" s="10">
        <v>1.4999999999999999E-2</v>
      </c>
      <c r="G107" s="9">
        <v>8.0000000000000002E-3</v>
      </c>
      <c r="H107" s="9">
        <f t="shared" si="5"/>
        <v>15</v>
      </c>
      <c r="I107" s="11"/>
    </row>
    <row r="108" spans="1:9" x14ac:dyDescent="0.3">
      <c r="A108" s="8">
        <v>98</v>
      </c>
      <c r="B108" s="8">
        <v>20030609</v>
      </c>
      <c r="C108" s="9">
        <v>241</v>
      </c>
      <c r="D108" s="18">
        <v>4.3680000000000003</v>
      </c>
      <c r="E108" s="9">
        <v>0.11</v>
      </c>
      <c r="F108" s="10">
        <v>2.5000000000000001E-2</v>
      </c>
      <c r="G108" s="9">
        <v>3.2000000000000001E-2</v>
      </c>
      <c r="H108" s="9">
        <f t="shared" si="5"/>
        <v>25</v>
      </c>
      <c r="I108" s="11"/>
    </row>
    <row r="109" spans="1:9" x14ac:dyDescent="0.3">
      <c r="A109" s="8">
        <v>99</v>
      </c>
      <c r="B109" s="8">
        <v>20030829</v>
      </c>
      <c r="C109" s="9"/>
      <c r="D109" s="9"/>
      <c r="E109" s="9"/>
      <c r="F109" s="10"/>
      <c r="G109" s="9"/>
      <c r="H109" s="9"/>
      <c r="I109" s="11"/>
    </row>
    <row r="110" spans="1:9" x14ac:dyDescent="0.3">
      <c r="A110" s="8">
        <v>100</v>
      </c>
      <c r="B110" s="8">
        <v>20031124</v>
      </c>
      <c r="C110" s="9">
        <v>42</v>
      </c>
      <c r="D110" s="18">
        <v>4.0220000000000002</v>
      </c>
      <c r="E110" s="9">
        <v>0.27700000000000002</v>
      </c>
      <c r="F110" s="10">
        <v>6.9000000000000006E-2</v>
      </c>
      <c r="G110" s="9">
        <v>6.8000000000000005E-2</v>
      </c>
      <c r="H110" s="9">
        <f t="shared" ref="H110:H120" si="6">F110*1000</f>
        <v>69</v>
      </c>
      <c r="I110" s="11"/>
    </row>
    <row r="111" spans="1:9" x14ac:dyDescent="0.3">
      <c r="A111" s="8">
        <v>101</v>
      </c>
      <c r="B111" s="8">
        <v>20040130</v>
      </c>
      <c r="C111" s="9">
        <v>35</v>
      </c>
      <c r="D111" s="18">
        <v>2.3149999999999999</v>
      </c>
      <c r="E111" s="9">
        <v>0.89400000000000002</v>
      </c>
      <c r="F111" s="10">
        <v>0.04</v>
      </c>
      <c r="G111" s="9">
        <v>1.2999999999999999E-2</v>
      </c>
      <c r="H111" s="9">
        <f t="shared" si="6"/>
        <v>40</v>
      </c>
      <c r="I111" s="11"/>
    </row>
    <row r="112" spans="1:9" x14ac:dyDescent="0.3">
      <c r="A112" s="8">
        <v>102</v>
      </c>
      <c r="B112" s="8">
        <v>20040325</v>
      </c>
      <c r="C112" s="9">
        <v>25</v>
      </c>
      <c r="D112" s="18">
        <v>1.2130000000000001</v>
      </c>
      <c r="E112" s="9">
        <v>5.2999999999999999E-2</v>
      </c>
      <c r="F112" s="10">
        <v>4.2999999999999997E-2</v>
      </c>
      <c r="G112" s="9">
        <v>3.3000000000000002E-2</v>
      </c>
      <c r="H112" s="9">
        <f t="shared" si="6"/>
        <v>43</v>
      </c>
      <c r="I112" s="11"/>
    </row>
    <row r="113" spans="1:9" x14ac:dyDescent="0.3">
      <c r="A113" s="8">
        <v>103</v>
      </c>
      <c r="B113" s="8">
        <v>20040914</v>
      </c>
      <c r="C113" s="9">
        <v>48</v>
      </c>
      <c r="D113" s="18">
        <v>4.09</v>
      </c>
      <c r="E113" s="9">
        <v>0.38100000000000001</v>
      </c>
      <c r="F113" s="10">
        <v>9.2999999999999999E-2</v>
      </c>
      <c r="G113" s="9">
        <v>3.4000000000000002E-2</v>
      </c>
      <c r="H113" s="9">
        <f t="shared" si="6"/>
        <v>93</v>
      </c>
      <c r="I113" s="11"/>
    </row>
    <row r="114" spans="1:9" x14ac:dyDescent="0.3">
      <c r="A114" s="8">
        <v>104</v>
      </c>
      <c r="B114" s="8">
        <v>20060504</v>
      </c>
      <c r="C114" s="9">
        <v>192</v>
      </c>
      <c r="D114" s="18">
        <v>7.44</v>
      </c>
      <c r="E114" s="9">
        <v>0.90200000000000002</v>
      </c>
      <c r="F114" s="10">
        <v>0.121</v>
      </c>
      <c r="G114" s="9">
        <v>0.123</v>
      </c>
      <c r="H114" s="9">
        <f t="shared" si="6"/>
        <v>121</v>
      </c>
      <c r="I114" s="11"/>
    </row>
    <row r="115" spans="1:9" x14ac:dyDescent="0.3">
      <c r="A115" s="8">
        <v>105</v>
      </c>
      <c r="B115" s="8">
        <v>20060620</v>
      </c>
      <c r="C115" s="9">
        <v>181</v>
      </c>
      <c r="D115" s="18">
        <v>5.9059999999999997</v>
      </c>
      <c r="E115" s="9">
        <v>0.27700000000000002</v>
      </c>
      <c r="F115" s="10">
        <v>4.7E-2</v>
      </c>
      <c r="G115" s="9">
        <v>3.6999999999999998E-2</v>
      </c>
      <c r="H115" s="9">
        <f t="shared" si="6"/>
        <v>47</v>
      </c>
      <c r="I115" s="11"/>
    </row>
    <row r="116" spans="1:9" x14ac:dyDescent="0.3">
      <c r="A116" s="8">
        <v>106</v>
      </c>
      <c r="B116" s="8">
        <v>20060731</v>
      </c>
      <c r="C116" s="9">
        <v>156</v>
      </c>
      <c r="D116" s="18">
        <v>3.161</v>
      </c>
      <c r="E116" s="9">
        <v>0.11600000000000001</v>
      </c>
      <c r="F116" s="10">
        <v>3.6999999999999998E-2</v>
      </c>
      <c r="G116" s="9">
        <v>2.5999999999999999E-2</v>
      </c>
      <c r="H116" s="9">
        <f t="shared" si="6"/>
        <v>37</v>
      </c>
      <c r="I116" s="11"/>
    </row>
    <row r="117" spans="1:9" x14ac:dyDescent="0.3">
      <c r="A117" s="8">
        <v>107</v>
      </c>
      <c r="B117" s="8">
        <v>20061005</v>
      </c>
      <c r="C117" s="9">
        <v>155</v>
      </c>
      <c r="D117" s="18">
        <v>2.3159999999999998</v>
      </c>
      <c r="E117" s="9">
        <v>0.10199999999999999</v>
      </c>
      <c r="F117" s="10">
        <v>4.3999999999999997E-2</v>
      </c>
      <c r="G117" s="9">
        <v>0.498</v>
      </c>
      <c r="H117" s="9">
        <f t="shared" si="6"/>
        <v>44</v>
      </c>
      <c r="I117" s="11"/>
    </row>
    <row r="118" spans="1:9" x14ac:dyDescent="0.3">
      <c r="A118" s="8">
        <v>108</v>
      </c>
      <c r="B118" s="8">
        <v>20070330</v>
      </c>
      <c r="C118" s="9">
        <v>164</v>
      </c>
      <c r="D118" s="18">
        <v>2.5960000000000001</v>
      </c>
      <c r="E118" s="9">
        <v>0.112</v>
      </c>
      <c r="F118" s="10">
        <v>4.2999999999999997E-2</v>
      </c>
      <c r="G118" s="9">
        <v>0.115</v>
      </c>
      <c r="H118" s="9">
        <f t="shared" si="6"/>
        <v>43</v>
      </c>
      <c r="I118" s="11"/>
    </row>
    <row r="119" spans="1:9" x14ac:dyDescent="0.3">
      <c r="A119" s="8">
        <v>109</v>
      </c>
      <c r="B119" s="8">
        <v>20070713</v>
      </c>
      <c r="C119" s="9">
        <v>180</v>
      </c>
      <c r="D119" s="18">
        <v>4.4480000000000004</v>
      </c>
      <c r="E119" s="9">
        <v>0.28000000000000003</v>
      </c>
      <c r="F119" s="10">
        <v>6.3E-2</v>
      </c>
      <c r="G119" s="9">
        <v>8.4000000000000005E-2</v>
      </c>
      <c r="H119" s="9">
        <f t="shared" si="6"/>
        <v>63</v>
      </c>
      <c r="I119" s="11"/>
    </row>
    <row r="120" spans="1:9" x14ac:dyDescent="0.3">
      <c r="A120" s="8">
        <v>110</v>
      </c>
      <c r="B120" s="8">
        <v>20070927</v>
      </c>
      <c r="C120" s="9">
        <v>162</v>
      </c>
      <c r="D120" s="18">
        <v>7.4580000000000002</v>
      </c>
      <c r="E120" s="9">
        <v>1.55</v>
      </c>
      <c r="F120" s="10">
        <v>0.20799999999999999</v>
      </c>
      <c r="G120" s="9">
        <v>0.30099999999999999</v>
      </c>
      <c r="H120" s="9">
        <f t="shared" si="6"/>
        <v>208</v>
      </c>
      <c r="I120" s="11"/>
    </row>
    <row r="121" spans="1:9" x14ac:dyDescent="0.3">
      <c r="A121" s="8">
        <v>111</v>
      </c>
      <c r="B121" s="8">
        <v>20130311</v>
      </c>
      <c r="C121" s="9"/>
      <c r="D121" s="18"/>
      <c r="E121" s="9"/>
      <c r="F121" s="10"/>
      <c r="G121" s="9"/>
      <c r="H121" s="9"/>
      <c r="I121" s="11"/>
    </row>
    <row r="122" spans="1:9" x14ac:dyDescent="0.3">
      <c r="A122" s="8"/>
      <c r="B122" s="8"/>
      <c r="C122" s="9"/>
      <c r="D122" s="9"/>
      <c r="E122" s="9"/>
      <c r="F122" s="10"/>
      <c r="G122" s="9"/>
      <c r="H122" s="9"/>
      <c r="I122" s="11"/>
    </row>
    <row r="123" spans="1:9" x14ac:dyDescent="0.3">
      <c r="A123" s="8"/>
      <c r="B123" s="8"/>
      <c r="C123" s="9"/>
      <c r="D123" s="9"/>
      <c r="E123" s="9"/>
      <c r="F123" s="10"/>
      <c r="G123" s="9"/>
      <c r="H123" s="9"/>
      <c r="I123" s="11"/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925E5-F39D-48F5-99A8-F15011DBAD85}">
  <dimension ref="A1:K123"/>
  <sheetViews>
    <sheetView topLeftCell="A76" workbookViewId="0">
      <selection activeCell="B99" sqref="B99"/>
    </sheetView>
  </sheetViews>
  <sheetFormatPr defaultRowHeight="14.4" x14ac:dyDescent="0.3"/>
  <cols>
    <col min="1" max="1" width="18.88671875" customWidth="1"/>
    <col min="2" max="2" width="11.5546875"/>
    <col min="3" max="5" width="11.44140625" style="1"/>
    <col min="6" max="7" width="15.88671875" style="1" customWidth="1"/>
    <col min="8" max="8" width="13.33203125" bestFit="1" customWidth="1"/>
    <col min="9" max="9" width="16.6640625" customWidth="1"/>
    <col min="10" max="10" width="14.33203125" bestFit="1" customWidth="1"/>
  </cols>
  <sheetData>
    <row r="1" spans="1:11" x14ac:dyDescent="0.3">
      <c r="A1" t="s">
        <v>56</v>
      </c>
    </row>
    <row r="2" spans="1:11" x14ac:dyDescent="0.3">
      <c r="A2" t="s">
        <v>1</v>
      </c>
      <c r="B2" t="s">
        <v>39</v>
      </c>
    </row>
    <row r="3" spans="1:11" x14ac:dyDescent="0.3">
      <c r="A3" t="s">
        <v>3</v>
      </c>
      <c r="B3" t="s">
        <v>50</v>
      </c>
    </row>
    <row r="4" spans="1:11" x14ac:dyDescent="0.3">
      <c r="A4" t="s">
        <v>5</v>
      </c>
      <c r="B4" t="s">
        <v>51</v>
      </c>
    </row>
    <row r="5" spans="1:11" x14ac:dyDescent="0.3">
      <c r="A5" t="s">
        <v>7</v>
      </c>
      <c r="B5" t="s">
        <v>52</v>
      </c>
    </row>
    <row r="6" spans="1:11" x14ac:dyDescent="0.3">
      <c r="A6" t="s">
        <v>9</v>
      </c>
      <c r="B6" t="s">
        <v>53</v>
      </c>
    </row>
    <row r="7" spans="1:11" x14ac:dyDescent="0.3">
      <c r="A7" t="s">
        <v>11</v>
      </c>
      <c r="B7" t="s">
        <v>54</v>
      </c>
    </row>
    <row r="8" spans="1:11" x14ac:dyDescent="0.3">
      <c r="A8" s="2" t="s">
        <v>12</v>
      </c>
      <c r="B8" s="2">
        <v>1</v>
      </c>
    </row>
    <row r="9" spans="1:11" ht="15" thickBot="1" x14ac:dyDescent="0.35">
      <c r="A9" s="2" t="s">
        <v>25</v>
      </c>
      <c r="B9" s="2">
        <f>B8/100</f>
        <v>0.01</v>
      </c>
      <c r="D9" s="3"/>
    </row>
    <row r="10" spans="1:11" ht="43.2" x14ac:dyDescent="0.3">
      <c r="A10" s="4" t="s">
        <v>13</v>
      </c>
      <c r="B10" s="5" t="s">
        <v>14</v>
      </c>
      <c r="C10" s="5" t="s">
        <v>15</v>
      </c>
      <c r="D10" s="5" t="s">
        <v>16</v>
      </c>
      <c r="E10" s="5" t="s">
        <v>17</v>
      </c>
      <c r="F10" s="5" t="s">
        <v>18</v>
      </c>
      <c r="G10" s="5" t="s">
        <v>19</v>
      </c>
      <c r="H10" s="5" t="s">
        <v>20</v>
      </c>
      <c r="I10" s="6" t="s">
        <v>21</v>
      </c>
      <c r="J10" s="7" t="s">
        <v>22</v>
      </c>
      <c r="K10" s="7" t="s">
        <v>23</v>
      </c>
    </row>
    <row r="11" spans="1:11" x14ac:dyDescent="0.3">
      <c r="A11" s="8">
        <v>1</v>
      </c>
      <c r="B11" s="8">
        <v>19790310</v>
      </c>
      <c r="C11" s="9">
        <v>47</v>
      </c>
      <c r="D11" s="18">
        <v>9.6750000000000007</v>
      </c>
      <c r="E11" s="9">
        <v>0.79200000000000004</v>
      </c>
      <c r="F11" s="10">
        <v>8.2000000000000003E-2</v>
      </c>
      <c r="G11" s="9">
        <v>5.0999999999999997E-2</v>
      </c>
      <c r="H11" s="9">
        <f t="shared" ref="H11:H52" si="0">F11*1000</f>
        <v>82</v>
      </c>
      <c r="I11" s="11">
        <f t="shared" ref="I11:I74" si="1">(E11/$B$8)*3153600</f>
        <v>2497651.2000000002</v>
      </c>
      <c r="J11" s="12">
        <f>AVERAGE(I11:I123)</f>
        <v>20395984.917073172</v>
      </c>
      <c r="K11" s="12">
        <f>AVERAGE(D11:D123)</f>
        <v>18.195142857142859</v>
      </c>
    </row>
    <row r="12" spans="1:11" x14ac:dyDescent="0.3">
      <c r="A12" s="8">
        <v>2</v>
      </c>
      <c r="B12" s="8">
        <v>19790712</v>
      </c>
      <c r="C12" s="9">
        <v>43</v>
      </c>
      <c r="D12" s="18">
        <v>8.1649999999999991</v>
      </c>
      <c r="E12" s="9">
        <v>1.7689999999999999</v>
      </c>
      <c r="F12" s="10">
        <v>0.217</v>
      </c>
      <c r="G12" s="9">
        <v>2.4E-2</v>
      </c>
      <c r="H12" s="9">
        <f t="shared" si="0"/>
        <v>217</v>
      </c>
      <c r="I12" s="11">
        <f t="shared" si="1"/>
        <v>5578718.3999999994</v>
      </c>
    </row>
    <row r="13" spans="1:11" x14ac:dyDescent="0.3">
      <c r="A13" s="8">
        <v>3</v>
      </c>
      <c r="B13" s="8">
        <v>19791008</v>
      </c>
      <c r="C13" s="9">
        <v>74</v>
      </c>
      <c r="D13" s="18">
        <v>18.997</v>
      </c>
      <c r="E13" s="9">
        <v>3.8170000000000002</v>
      </c>
      <c r="F13" s="10">
        <v>0.20100000000000001</v>
      </c>
      <c r="G13" s="9">
        <v>0.20399999999999999</v>
      </c>
      <c r="H13" s="9">
        <f t="shared" si="0"/>
        <v>201</v>
      </c>
      <c r="I13" s="11">
        <f t="shared" si="1"/>
        <v>12037291.200000001</v>
      </c>
    </row>
    <row r="14" spans="1:11" x14ac:dyDescent="0.3">
      <c r="A14" s="8">
        <v>4</v>
      </c>
      <c r="B14" s="8">
        <v>19791206</v>
      </c>
      <c r="C14" s="9">
        <v>62</v>
      </c>
      <c r="D14" s="18">
        <v>13.403</v>
      </c>
      <c r="E14" s="9">
        <v>1.607</v>
      </c>
      <c r="F14" s="10">
        <v>0.12</v>
      </c>
      <c r="G14" s="9">
        <v>2.1999999999999999E-2</v>
      </c>
      <c r="H14" s="9">
        <f t="shared" si="0"/>
        <v>120</v>
      </c>
      <c r="I14" s="11">
        <f t="shared" si="1"/>
        <v>5067835.2</v>
      </c>
    </row>
    <row r="15" spans="1:11" x14ac:dyDescent="0.3">
      <c r="A15" s="8">
        <v>5</v>
      </c>
      <c r="B15" s="8">
        <v>19800326</v>
      </c>
      <c r="C15" s="9">
        <v>44</v>
      </c>
      <c r="D15" s="18">
        <v>7.7679999999999998</v>
      </c>
      <c r="E15" s="9">
        <v>0.56599999999999995</v>
      </c>
      <c r="F15" s="10">
        <v>7.2999999999999995E-2</v>
      </c>
      <c r="G15" s="9">
        <v>6.6000000000000003E-2</v>
      </c>
      <c r="H15" s="9">
        <f t="shared" si="0"/>
        <v>73</v>
      </c>
      <c r="I15" s="11">
        <f t="shared" si="1"/>
        <v>1784937.5999999999</v>
      </c>
    </row>
    <row r="16" spans="1:11" x14ac:dyDescent="0.3">
      <c r="A16" s="8">
        <v>6</v>
      </c>
      <c r="B16" s="8">
        <v>19800601</v>
      </c>
      <c r="C16" s="9">
        <v>99</v>
      </c>
      <c r="D16" s="18">
        <v>33.649000000000001</v>
      </c>
      <c r="E16" s="9">
        <v>29.492999999999999</v>
      </c>
      <c r="F16" s="10">
        <v>0.876</v>
      </c>
      <c r="G16" s="9">
        <v>0.19600000000000001</v>
      </c>
      <c r="H16" s="9">
        <f t="shared" si="0"/>
        <v>876</v>
      </c>
      <c r="I16" s="11">
        <f t="shared" si="1"/>
        <v>93009124.799999997</v>
      </c>
    </row>
    <row r="17" spans="1:10" x14ac:dyDescent="0.3">
      <c r="A17" s="8">
        <v>7</v>
      </c>
      <c r="B17" s="8">
        <v>19800829</v>
      </c>
      <c r="C17" s="9">
        <v>50</v>
      </c>
      <c r="D17" s="18">
        <v>10.238</v>
      </c>
      <c r="E17" s="9">
        <v>0.64700000000000002</v>
      </c>
      <c r="F17" s="10">
        <v>6.3E-2</v>
      </c>
      <c r="G17" s="9">
        <v>7.6999999999999999E-2</v>
      </c>
      <c r="H17" s="9">
        <f t="shared" si="0"/>
        <v>63</v>
      </c>
      <c r="I17" s="11">
        <f t="shared" si="1"/>
        <v>2040379.2</v>
      </c>
    </row>
    <row r="18" spans="1:10" x14ac:dyDescent="0.3">
      <c r="A18" s="8">
        <v>8</v>
      </c>
      <c r="B18" s="8">
        <v>19810306</v>
      </c>
      <c r="C18" s="9">
        <v>57</v>
      </c>
      <c r="D18" s="18">
        <v>12.821</v>
      </c>
      <c r="E18" s="9">
        <v>2.3460000000000001</v>
      </c>
      <c r="F18" s="10">
        <v>0.183</v>
      </c>
      <c r="G18" s="9">
        <v>0.17100000000000001</v>
      </c>
      <c r="H18" s="9">
        <f t="shared" si="0"/>
        <v>183</v>
      </c>
      <c r="I18" s="11">
        <f t="shared" si="1"/>
        <v>7398345.6000000006</v>
      </c>
    </row>
    <row r="19" spans="1:10" x14ac:dyDescent="0.3">
      <c r="A19" s="8">
        <v>9</v>
      </c>
      <c r="B19" s="8">
        <v>19810603</v>
      </c>
      <c r="C19" s="9">
        <v>57</v>
      </c>
      <c r="D19" s="18">
        <v>12.821</v>
      </c>
      <c r="E19" s="9">
        <v>2.3460000000000001</v>
      </c>
      <c r="F19" s="10">
        <v>0.183</v>
      </c>
      <c r="G19" s="9">
        <v>0.17100000000000001</v>
      </c>
      <c r="H19" s="9">
        <f t="shared" si="0"/>
        <v>183</v>
      </c>
      <c r="I19" s="11">
        <f t="shared" si="1"/>
        <v>7398345.6000000006</v>
      </c>
    </row>
    <row r="20" spans="1:10" x14ac:dyDescent="0.3">
      <c r="A20" s="8">
        <v>10</v>
      </c>
      <c r="B20" s="8">
        <v>19821112</v>
      </c>
      <c r="C20" s="9">
        <v>53</v>
      </c>
      <c r="D20" s="18">
        <v>12.51</v>
      </c>
      <c r="E20" s="9">
        <v>0.65400000000000003</v>
      </c>
      <c r="F20" s="10">
        <v>5.1999999999999998E-2</v>
      </c>
      <c r="G20" s="9">
        <v>5.3999999999999999E-2</v>
      </c>
      <c r="H20" s="9">
        <f t="shared" si="0"/>
        <v>52</v>
      </c>
      <c r="I20" s="11">
        <f t="shared" si="1"/>
        <v>2062454.4000000001</v>
      </c>
    </row>
    <row r="21" spans="1:10" x14ac:dyDescent="0.3">
      <c r="A21" s="8">
        <v>11</v>
      </c>
      <c r="B21" s="8">
        <v>19821211</v>
      </c>
      <c r="C21" s="9">
        <v>53</v>
      </c>
      <c r="D21" s="18">
        <v>12.51</v>
      </c>
      <c r="E21" s="9">
        <v>0.65400000000000003</v>
      </c>
      <c r="F21" s="10">
        <v>5.1999999999999998E-2</v>
      </c>
      <c r="G21" s="9">
        <v>5.3999999999999999E-2</v>
      </c>
      <c r="H21" s="9">
        <f t="shared" si="0"/>
        <v>52</v>
      </c>
      <c r="I21" s="11">
        <f t="shared" si="1"/>
        <v>2062454.4000000001</v>
      </c>
    </row>
    <row r="22" spans="1:10" x14ac:dyDescent="0.3">
      <c r="A22" s="8">
        <v>12</v>
      </c>
      <c r="B22" s="8">
        <v>19830309</v>
      </c>
      <c r="C22" s="9">
        <v>40</v>
      </c>
      <c r="D22" s="18">
        <v>9.8800000000000008</v>
      </c>
      <c r="E22" s="9">
        <v>0.70399999999999996</v>
      </c>
      <c r="F22" s="10">
        <v>7.0999999999999994E-2</v>
      </c>
      <c r="G22" s="9">
        <v>2.7E-2</v>
      </c>
      <c r="H22" s="9">
        <f t="shared" si="0"/>
        <v>71</v>
      </c>
      <c r="I22" s="11">
        <f t="shared" si="1"/>
        <v>2220134.3999999999</v>
      </c>
    </row>
    <row r="23" spans="1:10" x14ac:dyDescent="0.3">
      <c r="A23" s="8">
        <v>13</v>
      </c>
      <c r="B23" s="8">
        <v>19830327</v>
      </c>
      <c r="C23" s="9">
        <v>37</v>
      </c>
      <c r="D23" s="18">
        <v>7.91</v>
      </c>
      <c r="E23" s="9">
        <v>0.91600000000000004</v>
      </c>
      <c r="F23" s="10">
        <v>0.11600000000000001</v>
      </c>
      <c r="G23" s="9">
        <v>0.129</v>
      </c>
      <c r="H23" s="9">
        <f t="shared" si="0"/>
        <v>116</v>
      </c>
      <c r="I23" s="11">
        <f t="shared" si="1"/>
        <v>2888697.6</v>
      </c>
    </row>
    <row r="24" spans="1:10" x14ac:dyDescent="0.3">
      <c r="A24" s="8">
        <v>14</v>
      </c>
      <c r="B24" s="8">
        <v>19830706</v>
      </c>
      <c r="C24" s="9">
        <v>84</v>
      </c>
      <c r="D24" s="18">
        <v>29.32</v>
      </c>
      <c r="E24" s="9">
        <v>8.8699999999999992</v>
      </c>
      <c r="F24" s="10">
        <v>0.30299999999999999</v>
      </c>
      <c r="G24" s="9">
        <v>0.214</v>
      </c>
      <c r="H24" s="9">
        <f t="shared" si="0"/>
        <v>303</v>
      </c>
      <c r="I24" s="11">
        <f t="shared" si="1"/>
        <v>27972431.999999996</v>
      </c>
    </row>
    <row r="25" spans="1:10" x14ac:dyDescent="0.3">
      <c r="A25" s="8">
        <v>15</v>
      </c>
      <c r="B25" s="8">
        <v>19830919</v>
      </c>
      <c r="C25" s="9">
        <v>55</v>
      </c>
      <c r="D25" s="18">
        <v>15.13</v>
      </c>
      <c r="E25" s="9">
        <v>1.53</v>
      </c>
      <c r="F25" s="10">
        <v>0.10100000000000001</v>
      </c>
      <c r="G25" s="9">
        <v>6.8000000000000005E-2</v>
      </c>
      <c r="H25" s="9">
        <f t="shared" si="0"/>
        <v>101</v>
      </c>
      <c r="I25" s="11">
        <f t="shared" si="1"/>
        <v>4825008</v>
      </c>
    </row>
    <row r="26" spans="1:10" x14ac:dyDescent="0.3">
      <c r="A26" s="8">
        <v>16</v>
      </c>
      <c r="B26" s="8">
        <v>19831120</v>
      </c>
      <c r="C26" s="9">
        <v>50</v>
      </c>
      <c r="D26" s="18">
        <v>11</v>
      </c>
      <c r="E26" s="9">
        <v>0.42599999999999999</v>
      </c>
      <c r="F26" s="10">
        <v>3.9E-2</v>
      </c>
      <c r="G26" s="9">
        <v>3.5000000000000003E-2</v>
      </c>
      <c r="H26" s="9">
        <f t="shared" si="0"/>
        <v>39</v>
      </c>
      <c r="I26" s="11">
        <f t="shared" si="1"/>
        <v>1343433.5999999999</v>
      </c>
    </row>
    <row r="27" spans="1:10" x14ac:dyDescent="0.3">
      <c r="A27" s="8">
        <v>17</v>
      </c>
      <c r="B27" s="8">
        <v>19840312</v>
      </c>
      <c r="C27" s="9">
        <v>40</v>
      </c>
      <c r="D27" s="18">
        <v>6.97</v>
      </c>
      <c r="E27" s="9">
        <v>0.33300000000000002</v>
      </c>
      <c r="F27" s="10">
        <v>4.8000000000000001E-2</v>
      </c>
      <c r="G27" s="9">
        <v>2.4E-2</v>
      </c>
      <c r="H27" s="9">
        <f t="shared" si="0"/>
        <v>48</v>
      </c>
      <c r="I27" s="11">
        <f t="shared" si="1"/>
        <v>1050148.8</v>
      </c>
    </row>
    <row r="28" spans="1:10" x14ac:dyDescent="0.3">
      <c r="A28" s="8">
        <v>18</v>
      </c>
      <c r="B28" s="8">
        <v>19840514</v>
      </c>
      <c r="C28" s="9">
        <v>77</v>
      </c>
      <c r="D28" s="18">
        <v>23.09</v>
      </c>
      <c r="E28" s="9">
        <v>6.1870000000000003</v>
      </c>
      <c r="F28" s="10">
        <v>0.26800000000000002</v>
      </c>
      <c r="G28" s="9">
        <v>0.26900000000000002</v>
      </c>
      <c r="H28" s="9">
        <f t="shared" si="0"/>
        <v>268</v>
      </c>
      <c r="I28" s="11">
        <f t="shared" si="1"/>
        <v>19511323.199999999</v>
      </c>
    </row>
    <row r="29" spans="1:10" x14ac:dyDescent="0.3">
      <c r="A29" s="8">
        <v>19</v>
      </c>
      <c r="B29" s="8">
        <v>19840830</v>
      </c>
      <c r="C29" s="9">
        <v>54</v>
      </c>
      <c r="D29" s="18">
        <v>15.08</v>
      </c>
      <c r="E29" s="9">
        <v>1.19</v>
      </c>
      <c r="F29" s="10">
        <v>7.9000000000000001E-2</v>
      </c>
      <c r="G29" s="9">
        <v>0.08</v>
      </c>
      <c r="H29" s="9">
        <f t="shared" si="0"/>
        <v>79</v>
      </c>
      <c r="I29" s="11">
        <f t="shared" si="1"/>
        <v>3752784</v>
      </c>
    </row>
    <row r="30" spans="1:10" x14ac:dyDescent="0.3">
      <c r="A30" s="8">
        <v>20</v>
      </c>
      <c r="B30" s="8">
        <v>19850501</v>
      </c>
      <c r="C30" s="9">
        <v>69</v>
      </c>
      <c r="D30" s="18">
        <v>21.8</v>
      </c>
      <c r="E30" s="9">
        <v>3.3559999999999999</v>
      </c>
      <c r="F30" s="10">
        <v>0.154</v>
      </c>
      <c r="G30" s="9">
        <v>0.114</v>
      </c>
      <c r="H30" s="9">
        <f t="shared" si="0"/>
        <v>154</v>
      </c>
      <c r="I30" s="11">
        <f t="shared" si="1"/>
        <v>10583481.6</v>
      </c>
    </row>
    <row r="31" spans="1:10" ht="18" x14ac:dyDescent="0.35">
      <c r="A31" s="8">
        <v>21</v>
      </c>
      <c r="B31" s="8">
        <v>19850930</v>
      </c>
      <c r="C31" s="9">
        <v>58</v>
      </c>
      <c r="D31" s="18">
        <v>21.18</v>
      </c>
      <c r="E31" s="9">
        <v>1.0169999999999999</v>
      </c>
      <c r="F31" s="10">
        <v>4.8000000000000001E-2</v>
      </c>
      <c r="G31" s="9">
        <v>5.7000000000000002E-2</v>
      </c>
      <c r="H31" s="9">
        <f t="shared" si="0"/>
        <v>48</v>
      </c>
      <c r="I31" s="11">
        <f t="shared" si="1"/>
        <v>3207211.1999999997</v>
      </c>
      <c r="J31" s="14"/>
    </row>
    <row r="32" spans="1:10" x14ac:dyDescent="0.3">
      <c r="A32" s="8">
        <v>22</v>
      </c>
      <c r="B32" s="8">
        <v>19860208</v>
      </c>
      <c r="C32" s="9">
        <v>40</v>
      </c>
      <c r="D32" s="18">
        <v>8.4499999999999993</v>
      </c>
      <c r="E32" s="9">
        <v>0.28899999999999998</v>
      </c>
      <c r="F32" s="10">
        <v>3.4000000000000002E-2</v>
      </c>
      <c r="G32" s="9">
        <v>2.8000000000000001E-2</v>
      </c>
      <c r="H32" s="9">
        <f t="shared" si="0"/>
        <v>34</v>
      </c>
      <c r="I32" s="11">
        <f t="shared" si="1"/>
        <v>911390.39999999991</v>
      </c>
    </row>
    <row r="33" spans="1:10" x14ac:dyDescent="0.3">
      <c r="A33" s="8">
        <v>23</v>
      </c>
      <c r="B33" s="8">
        <v>19860828</v>
      </c>
      <c r="C33" s="9">
        <v>50</v>
      </c>
      <c r="D33" s="18">
        <v>12.97</v>
      </c>
      <c r="E33" s="9">
        <v>1.524</v>
      </c>
      <c r="F33" s="10">
        <v>0.11799999999999999</v>
      </c>
      <c r="G33" s="9">
        <v>0.14399999999999999</v>
      </c>
      <c r="H33" s="9">
        <f t="shared" si="0"/>
        <v>118</v>
      </c>
      <c r="I33" s="11">
        <f t="shared" si="1"/>
        <v>4806086.4000000004</v>
      </c>
    </row>
    <row r="34" spans="1:10" x14ac:dyDescent="0.3">
      <c r="A34" s="8">
        <v>24</v>
      </c>
      <c r="B34" s="8">
        <v>19870327</v>
      </c>
      <c r="C34" s="9">
        <v>37</v>
      </c>
      <c r="D34" s="18">
        <v>7.91</v>
      </c>
      <c r="E34" s="9">
        <v>0.91600000000000004</v>
      </c>
      <c r="F34" s="10">
        <v>0.11600000000000001</v>
      </c>
      <c r="G34" s="9">
        <v>0.129</v>
      </c>
      <c r="H34" s="9">
        <f t="shared" si="0"/>
        <v>116</v>
      </c>
      <c r="I34" s="11">
        <f t="shared" si="1"/>
        <v>2888697.6</v>
      </c>
    </row>
    <row r="35" spans="1:10" x14ac:dyDescent="0.3">
      <c r="A35" s="8">
        <v>25</v>
      </c>
      <c r="B35" s="8">
        <v>19870808</v>
      </c>
      <c r="C35" s="9">
        <v>135</v>
      </c>
      <c r="D35" s="18">
        <v>94.83</v>
      </c>
      <c r="E35" s="9">
        <v>190.03299999999999</v>
      </c>
      <c r="F35" s="10">
        <v>2.004</v>
      </c>
      <c r="G35" s="9">
        <v>1.59</v>
      </c>
      <c r="H35" s="9">
        <f t="shared" si="0"/>
        <v>2004</v>
      </c>
      <c r="I35" s="11">
        <f t="shared" si="1"/>
        <v>599288068.79999995</v>
      </c>
    </row>
    <row r="36" spans="1:10" x14ac:dyDescent="0.3">
      <c r="A36" s="8">
        <v>26</v>
      </c>
      <c r="B36" s="8">
        <v>19871021</v>
      </c>
      <c r="C36" s="9">
        <v>90</v>
      </c>
      <c r="D36" s="18">
        <v>35.729999999999997</v>
      </c>
      <c r="E36" s="9">
        <v>6.577</v>
      </c>
      <c r="F36" s="10">
        <v>0.184</v>
      </c>
      <c r="G36" s="9">
        <v>0.17199999999999999</v>
      </c>
      <c r="H36" s="9">
        <f t="shared" si="0"/>
        <v>184</v>
      </c>
      <c r="I36" s="11">
        <f t="shared" si="1"/>
        <v>20741227.199999999</v>
      </c>
    </row>
    <row r="37" spans="1:10" x14ac:dyDescent="0.3">
      <c r="A37" s="8">
        <v>27</v>
      </c>
      <c r="B37" s="8">
        <v>19880829</v>
      </c>
      <c r="C37" s="9">
        <v>70</v>
      </c>
      <c r="D37" s="18">
        <v>25.23</v>
      </c>
      <c r="E37" s="9">
        <v>6.1550000000000002</v>
      </c>
      <c r="F37" s="10">
        <v>0.24399999999999999</v>
      </c>
      <c r="G37" s="9">
        <v>0.254</v>
      </c>
      <c r="H37" s="9">
        <f t="shared" si="0"/>
        <v>244</v>
      </c>
      <c r="I37" s="11">
        <f t="shared" si="1"/>
        <v>19410408</v>
      </c>
    </row>
    <row r="38" spans="1:10" x14ac:dyDescent="0.3">
      <c r="A38" s="8">
        <v>28</v>
      </c>
      <c r="B38" s="8">
        <v>19881110</v>
      </c>
      <c r="C38" s="9">
        <v>83</v>
      </c>
      <c r="D38" s="18">
        <v>25.23</v>
      </c>
      <c r="E38" s="9">
        <v>9.7479999999999993</v>
      </c>
      <c r="F38" s="10">
        <v>0.38600000000000001</v>
      </c>
      <c r="G38" s="9">
        <v>0.30299999999999999</v>
      </c>
      <c r="H38" s="9">
        <f t="shared" si="0"/>
        <v>386</v>
      </c>
      <c r="I38" s="11">
        <f t="shared" si="1"/>
        <v>30741292.799999997</v>
      </c>
    </row>
    <row r="39" spans="1:10" x14ac:dyDescent="0.3">
      <c r="A39" s="8">
        <v>29</v>
      </c>
      <c r="B39" s="8">
        <v>19881112</v>
      </c>
      <c r="C39" s="9">
        <v>53</v>
      </c>
      <c r="D39" s="18">
        <v>12.51</v>
      </c>
      <c r="E39" s="9">
        <v>0.65400000000000003</v>
      </c>
      <c r="F39" s="10">
        <v>5.1999999999999998E-2</v>
      </c>
      <c r="G39" s="9">
        <v>5.3999999999999999E-2</v>
      </c>
      <c r="H39" s="9">
        <f t="shared" si="0"/>
        <v>52</v>
      </c>
      <c r="I39" s="11">
        <f t="shared" si="1"/>
        <v>2062454.4000000001</v>
      </c>
    </row>
    <row r="40" spans="1:10" x14ac:dyDescent="0.3">
      <c r="A40" s="8">
        <v>30</v>
      </c>
      <c r="B40" s="8">
        <v>19890301</v>
      </c>
      <c r="C40" s="9">
        <v>61</v>
      </c>
      <c r="D40" s="18">
        <v>15.05</v>
      </c>
      <c r="E40" s="9">
        <v>2.5110000000000001</v>
      </c>
      <c r="F40" s="10">
        <v>0.16700000000000001</v>
      </c>
      <c r="G40" s="9">
        <v>0.13800000000000001</v>
      </c>
      <c r="H40" s="9">
        <f t="shared" si="0"/>
        <v>167</v>
      </c>
      <c r="I40" s="11">
        <f t="shared" si="1"/>
        <v>7918689.6000000006</v>
      </c>
    </row>
    <row r="41" spans="1:10" x14ac:dyDescent="0.3">
      <c r="A41" s="8">
        <v>31</v>
      </c>
      <c r="B41" s="8">
        <v>19890814</v>
      </c>
      <c r="C41" s="9">
        <v>99</v>
      </c>
      <c r="D41" s="18">
        <v>41.31</v>
      </c>
      <c r="E41" s="9">
        <v>20.350999999999999</v>
      </c>
      <c r="F41" s="10">
        <v>0.49299999999999999</v>
      </c>
      <c r="G41" s="9">
        <v>0.77800000000000002</v>
      </c>
      <c r="H41" s="9">
        <f t="shared" si="0"/>
        <v>493</v>
      </c>
      <c r="I41" s="11">
        <f t="shared" si="1"/>
        <v>64178913.599999994</v>
      </c>
    </row>
    <row r="42" spans="1:10" x14ac:dyDescent="0.3">
      <c r="A42" s="8">
        <v>32</v>
      </c>
      <c r="B42" s="8">
        <v>19900616</v>
      </c>
      <c r="C42" s="9">
        <v>104</v>
      </c>
      <c r="D42" s="18">
        <v>39.340000000000003</v>
      </c>
      <c r="E42" s="9">
        <v>11.622</v>
      </c>
      <c r="F42" s="10">
        <v>0.29499999999999998</v>
      </c>
      <c r="G42" s="9">
        <v>0.29399999999999998</v>
      </c>
      <c r="H42" s="9">
        <f t="shared" si="0"/>
        <v>295</v>
      </c>
      <c r="I42" s="11">
        <f t="shared" si="1"/>
        <v>36651139.200000003</v>
      </c>
    </row>
    <row r="43" spans="1:10" x14ac:dyDescent="0.3">
      <c r="A43" s="8">
        <v>33</v>
      </c>
      <c r="B43" s="8">
        <v>19900907</v>
      </c>
      <c r="C43" s="9">
        <v>50</v>
      </c>
      <c r="D43" s="18">
        <v>10.65</v>
      </c>
      <c r="E43" s="9">
        <v>3.7389999999999999</v>
      </c>
      <c r="F43" s="10">
        <v>0.35099999999999998</v>
      </c>
      <c r="G43" s="9">
        <v>0.32500000000000001</v>
      </c>
      <c r="H43" s="9">
        <f t="shared" si="0"/>
        <v>351</v>
      </c>
      <c r="I43" s="11">
        <f t="shared" si="1"/>
        <v>11791310.4</v>
      </c>
    </row>
    <row r="44" spans="1:10" x14ac:dyDescent="0.3">
      <c r="A44" s="8">
        <v>34</v>
      </c>
      <c r="B44" s="8">
        <v>19901029</v>
      </c>
      <c r="C44" s="9">
        <v>83</v>
      </c>
      <c r="D44" s="18">
        <v>18.95</v>
      </c>
      <c r="E44" s="9">
        <v>7.9450000000000003</v>
      </c>
      <c r="F44" s="10">
        <v>0.41899999999999998</v>
      </c>
      <c r="G44" s="9">
        <v>0.16700000000000001</v>
      </c>
      <c r="H44" s="9">
        <f t="shared" si="0"/>
        <v>419</v>
      </c>
      <c r="I44" s="11">
        <f t="shared" si="1"/>
        <v>25055352</v>
      </c>
    </row>
    <row r="45" spans="1:10" ht="18" x14ac:dyDescent="0.35">
      <c r="A45" s="8">
        <v>35</v>
      </c>
      <c r="B45" s="8">
        <v>19910603</v>
      </c>
      <c r="C45" s="9">
        <v>59</v>
      </c>
      <c r="D45" s="18">
        <v>9.43</v>
      </c>
      <c r="E45" s="9">
        <v>1.498</v>
      </c>
      <c r="F45" s="10">
        <v>0.159</v>
      </c>
      <c r="G45" s="9">
        <v>0.09</v>
      </c>
      <c r="H45" s="9">
        <f t="shared" si="0"/>
        <v>159</v>
      </c>
      <c r="I45" s="11">
        <f t="shared" si="1"/>
        <v>4724092.8</v>
      </c>
      <c r="J45" s="17"/>
    </row>
    <row r="46" spans="1:10" x14ac:dyDescent="0.3">
      <c r="A46" s="8">
        <v>36</v>
      </c>
      <c r="B46" s="8">
        <v>19910710</v>
      </c>
      <c r="C46" s="9">
        <v>194</v>
      </c>
      <c r="D46" s="18">
        <v>3.41</v>
      </c>
      <c r="E46" s="9">
        <v>0.47199999999999998</v>
      </c>
      <c r="F46" s="10">
        <v>0.13800000000000001</v>
      </c>
      <c r="G46" s="9">
        <v>0.13600000000000001</v>
      </c>
      <c r="H46" s="9">
        <f t="shared" si="0"/>
        <v>138</v>
      </c>
      <c r="I46" s="11">
        <f t="shared" si="1"/>
        <v>1488499.2</v>
      </c>
    </row>
    <row r="47" spans="1:10" x14ac:dyDescent="0.3">
      <c r="A47" s="8">
        <v>37</v>
      </c>
      <c r="B47" s="8">
        <v>19910717</v>
      </c>
      <c r="C47" s="9">
        <v>52</v>
      </c>
      <c r="D47" s="18">
        <v>7.7</v>
      </c>
      <c r="E47" s="9">
        <v>0.73199999999999998</v>
      </c>
      <c r="F47" s="10">
        <v>9.5000000000000001E-2</v>
      </c>
      <c r="G47" s="9">
        <v>0.19700000000000001</v>
      </c>
      <c r="H47" s="9">
        <f t="shared" si="0"/>
        <v>95</v>
      </c>
      <c r="I47" s="11">
        <f t="shared" si="1"/>
        <v>2308435.1999999997</v>
      </c>
    </row>
    <row r="48" spans="1:10" x14ac:dyDescent="0.3">
      <c r="A48" s="8">
        <v>38</v>
      </c>
      <c r="B48" s="8">
        <v>19910923</v>
      </c>
      <c r="C48" s="9">
        <v>53</v>
      </c>
      <c r="D48" s="18">
        <v>7.56</v>
      </c>
      <c r="E48" s="9">
        <v>0.24199999999999999</v>
      </c>
      <c r="F48" s="10">
        <v>3.2000000000000001E-2</v>
      </c>
      <c r="G48" s="9">
        <v>4.2000000000000003E-2</v>
      </c>
      <c r="H48" s="9">
        <f t="shared" si="0"/>
        <v>32</v>
      </c>
      <c r="I48" s="11">
        <f t="shared" si="1"/>
        <v>763171.2</v>
      </c>
    </row>
    <row r="49" spans="1:9" x14ac:dyDescent="0.3">
      <c r="A49" s="8">
        <v>39</v>
      </c>
      <c r="B49" s="8">
        <v>19911124</v>
      </c>
      <c r="C49" s="9">
        <v>57</v>
      </c>
      <c r="D49" s="18">
        <v>9.8000000000000007</v>
      </c>
      <c r="E49" s="9">
        <v>0.25700000000000001</v>
      </c>
      <c r="F49" s="10">
        <v>2.5999999999999999E-2</v>
      </c>
      <c r="G49" s="9">
        <v>2.9000000000000001E-2</v>
      </c>
      <c r="H49" s="9">
        <f t="shared" si="0"/>
        <v>26</v>
      </c>
      <c r="I49" s="11">
        <f t="shared" si="1"/>
        <v>810475.20000000007</v>
      </c>
    </row>
    <row r="50" spans="1:9" x14ac:dyDescent="0.3">
      <c r="A50" s="8">
        <v>40</v>
      </c>
      <c r="B50" s="8">
        <v>19920330</v>
      </c>
      <c r="C50" s="9">
        <v>46</v>
      </c>
      <c r="D50" s="18">
        <v>6.65</v>
      </c>
      <c r="E50" s="9">
        <v>0.96399999999999997</v>
      </c>
      <c r="F50" s="10">
        <v>0.14499999999999999</v>
      </c>
      <c r="G50" s="9">
        <v>9.4E-2</v>
      </c>
      <c r="H50" s="9">
        <f t="shared" si="0"/>
        <v>145</v>
      </c>
      <c r="I50" s="11">
        <f t="shared" si="1"/>
        <v>3040070.4</v>
      </c>
    </row>
    <row r="51" spans="1:9" x14ac:dyDescent="0.3">
      <c r="A51" s="8">
        <v>41</v>
      </c>
      <c r="B51" s="8">
        <v>19920612</v>
      </c>
      <c r="C51" s="9">
        <v>51</v>
      </c>
      <c r="D51" s="18">
        <v>11.89</v>
      </c>
      <c r="E51" s="9">
        <v>2.2519999999999998</v>
      </c>
      <c r="F51" s="10">
        <v>0.189</v>
      </c>
      <c r="G51" s="9">
        <v>6.6000000000000003E-2</v>
      </c>
      <c r="H51" s="9">
        <f t="shared" si="0"/>
        <v>189</v>
      </c>
      <c r="I51" s="11">
        <f t="shared" si="1"/>
        <v>7101907.1999999993</v>
      </c>
    </row>
    <row r="52" spans="1:9" x14ac:dyDescent="0.3">
      <c r="A52" s="8">
        <v>42</v>
      </c>
      <c r="B52" s="8">
        <v>19920806</v>
      </c>
      <c r="C52" s="9">
        <v>74</v>
      </c>
      <c r="D52" s="18">
        <v>13.89</v>
      </c>
      <c r="E52" s="9">
        <v>3.5369999999999999</v>
      </c>
      <c r="F52" s="10">
        <v>0.255</v>
      </c>
      <c r="G52" s="9">
        <v>0.27</v>
      </c>
      <c r="H52" s="9">
        <f t="shared" si="0"/>
        <v>255</v>
      </c>
      <c r="I52" s="11">
        <f t="shared" si="1"/>
        <v>11154283.199999999</v>
      </c>
    </row>
    <row r="53" spans="1:9" x14ac:dyDescent="0.3">
      <c r="A53" s="8">
        <v>43</v>
      </c>
      <c r="B53" s="8">
        <v>19921024</v>
      </c>
      <c r="C53" s="9"/>
      <c r="D53" s="18"/>
      <c r="E53" s="9"/>
      <c r="F53" s="10"/>
      <c r="G53" s="9"/>
      <c r="H53" s="9"/>
      <c r="I53" s="11">
        <f t="shared" si="1"/>
        <v>0</v>
      </c>
    </row>
    <row r="54" spans="1:9" x14ac:dyDescent="0.3">
      <c r="A54" s="8">
        <v>44</v>
      </c>
      <c r="B54" s="8">
        <v>19921201</v>
      </c>
      <c r="C54" s="9">
        <v>59</v>
      </c>
      <c r="D54" s="18">
        <v>12.31</v>
      </c>
      <c r="E54" s="9">
        <v>0.82299999999999995</v>
      </c>
      <c r="F54" s="10">
        <v>6.7000000000000004E-2</v>
      </c>
      <c r="G54" s="9">
        <v>5.8000000000000003E-2</v>
      </c>
      <c r="H54" s="9">
        <f t="shared" ref="H54:H61" si="2">F54*1000</f>
        <v>67</v>
      </c>
      <c r="I54" s="11">
        <f t="shared" si="1"/>
        <v>2595412.7999999998</v>
      </c>
    </row>
    <row r="55" spans="1:9" x14ac:dyDescent="0.3">
      <c r="A55" s="8">
        <v>45</v>
      </c>
      <c r="B55" s="8">
        <v>19930430</v>
      </c>
      <c r="C55" s="9">
        <v>58</v>
      </c>
      <c r="D55" s="18">
        <v>10.45</v>
      </c>
      <c r="E55" s="9">
        <v>2.6419999999999999</v>
      </c>
      <c r="F55" s="10">
        <v>0.253</v>
      </c>
      <c r="G55" s="9">
        <v>0.182</v>
      </c>
      <c r="H55" s="9">
        <f t="shared" si="2"/>
        <v>253</v>
      </c>
      <c r="I55" s="11">
        <f t="shared" si="1"/>
        <v>8331811.1999999993</v>
      </c>
    </row>
    <row r="56" spans="1:9" x14ac:dyDescent="0.3">
      <c r="A56" s="8">
        <v>46</v>
      </c>
      <c r="B56" s="8">
        <v>19930820</v>
      </c>
      <c r="C56" s="9">
        <v>56</v>
      </c>
      <c r="D56" s="18">
        <v>10.44</v>
      </c>
      <c r="E56" s="9">
        <v>4.8280000000000003</v>
      </c>
      <c r="F56" s="10">
        <v>0.46300000000000002</v>
      </c>
      <c r="G56" s="9">
        <v>0.1</v>
      </c>
      <c r="H56" s="9">
        <f t="shared" si="2"/>
        <v>463</v>
      </c>
      <c r="I56" s="11">
        <f t="shared" si="1"/>
        <v>15225580.800000001</v>
      </c>
    </row>
    <row r="57" spans="1:9" x14ac:dyDescent="0.3">
      <c r="A57" s="8">
        <v>47</v>
      </c>
      <c r="B57" s="8">
        <v>19931031</v>
      </c>
      <c r="C57" s="9">
        <v>98</v>
      </c>
      <c r="D57" s="18">
        <v>25.55</v>
      </c>
      <c r="E57" s="9">
        <v>13.529</v>
      </c>
      <c r="F57" s="10">
        <v>0.50900000000000001</v>
      </c>
      <c r="G57" s="9">
        <v>0.86199999999999999</v>
      </c>
      <c r="H57" s="9">
        <f t="shared" si="2"/>
        <v>509</v>
      </c>
      <c r="I57" s="11">
        <f t="shared" si="1"/>
        <v>42665054.399999999</v>
      </c>
    </row>
    <row r="58" spans="1:9" x14ac:dyDescent="0.3">
      <c r="A58" s="8">
        <v>48</v>
      </c>
      <c r="B58" s="8">
        <v>19940501</v>
      </c>
      <c r="C58" s="9">
        <v>65</v>
      </c>
      <c r="D58" s="18">
        <v>13</v>
      </c>
      <c r="E58" s="9">
        <v>0.73099999999999998</v>
      </c>
      <c r="F58" s="10">
        <v>5.6000000000000001E-2</v>
      </c>
      <c r="G58" s="9">
        <v>9.6000000000000002E-2</v>
      </c>
      <c r="H58" s="9">
        <f t="shared" si="2"/>
        <v>56</v>
      </c>
      <c r="I58" s="11">
        <f t="shared" si="1"/>
        <v>2305281.6</v>
      </c>
    </row>
    <row r="59" spans="1:9" x14ac:dyDescent="0.3">
      <c r="A59" s="8">
        <v>49</v>
      </c>
      <c r="B59" s="8">
        <v>19940716</v>
      </c>
      <c r="C59" s="9">
        <v>43</v>
      </c>
      <c r="D59" s="18">
        <v>9.86</v>
      </c>
      <c r="E59" s="9">
        <v>4.7880000000000003</v>
      </c>
      <c r="F59" s="10">
        <v>0.48599999999999999</v>
      </c>
      <c r="G59" s="9">
        <v>0.153</v>
      </c>
      <c r="H59" s="9">
        <f t="shared" si="2"/>
        <v>486</v>
      </c>
      <c r="I59" s="11">
        <f t="shared" si="1"/>
        <v>15099436.800000001</v>
      </c>
    </row>
    <row r="60" spans="1:9" x14ac:dyDescent="0.3">
      <c r="A60" s="8">
        <v>50</v>
      </c>
      <c r="B60" s="8">
        <v>19941121</v>
      </c>
      <c r="C60" s="9">
        <v>59</v>
      </c>
      <c r="D60" s="18">
        <v>14.79</v>
      </c>
      <c r="E60" s="9">
        <v>8.8610000000000007</v>
      </c>
      <c r="F60" s="10">
        <v>0.59899999999999998</v>
      </c>
      <c r="G60" s="9">
        <v>0.61499999999999999</v>
      </c>
      <c r="H60" s="9">
        <f t="shared" si="2"/>
        <v>599</v>
      </c>
      <c r="I60" s="11">
        <f t="shared" si="1"/>
        <v>27944049.600000001</v>
      </c>
    </row>
    <row r="61" spans="1:9" x14ac:dyDescent="0.3">
      <c r="A61" s="8">
        <v>51</v>
      </c>
      <c r="B61" s="8">
        <v>19950604</v>
      </c>
      <c r="C61" s="9">
        <v>56</v>
      </c>
      <c r="D61" s="18">
        <v>12.09</v>
      </c>
      <c r="E61" s="9">
        <v>0.80900000000000005</v>
      </c>
      <c r="F61" s="10">
        <v>6.7000000000000004E-2</v>
      </c>
      <c r="G61" s="9">
        <v>6.3E-2</v>
      </c>
      <c r="H61" s="9">
        <f t="shared" si="2"/>
        <v>67</v>
      </c>
      <c r="I61" s="11">
        <f t="shared" si="1"/>
        <v>2551262.4000000004</v>
      </c>
    </row>
    <row r="62" spans="1:9" x14ac:dyDescent="0.3">
      <c r="A62" s="8">
        <v>52</v>
      </c>
      <c r="B62" s="8">
        <v>19950903</v>
      </c>
      <c r="C62" s="9"/>
      <c r="D62" s="18"/>
      <c r="E62" s="9"/>
      <c r="F62" s="10"/>
      <c r="G62" s="9"/>
      <c r="H62" s="9"/>
      <c r="I62" s="11">
        <f t="shared" si="1"/>
        <v>0</v>
      </c>
    </row>
    <row r="63" spans="1:9" x14ac:dyDescent="0.3">
      <c r="A63" s="8">
        <v>53</v>
      </c>
      <c r="B63" s="8">
        <v>19951207</v>
      </c>
      <c r="C63" s="9">
        <v>58</v>
      </c>
      <c r="D63" s="18">
        <v>16.84</v>
      </c>
      <c r="E63" s="9">
        <v>6.6</v>
      </c>
      <c r="F63" s="10">
        <v>0.39200000000000002</v>
      </c>
      <c r="G63" s="9">
        <v>0.20699999999999999</v>
      </c>
      <c r="H63" s="9">
        <f t="shared" ref="H63:H70" si="3">F63*1000</f>
        <v>392</v>
      </c>
      <c r="I63" s="11">
        <f t="shared" si="1"/>
        <v>20813760</v>
      </c>
    </row>
    <row r="64" spans="1:9" x14ac:dyDescent="0.3">
      <c r="A64" s="8">
        <v>54</v>
      </c>
      <c r="B64" s="8">
        <v>19960315</v>
      </c>
      <c r="C64" s="9">
        <v>54</v>
      </c>
      <c r="D64" s="18">
        <v>13.33</v>
      </c>
      <c r="E64" s="9">
        <v>2.4169999999999998</v>
      </c>
      <c r="F64" s="10">
        <v>0.18099999999999999</v>
      </c>
      <c r="G64" s="9">
        <v>6.9000000000000006E-2</v>
      </c>
      <c r="H64" s="9">
        <f t="shared" si="3"/>
        <v>181</v>
      </c>
      <c r="I64" s="11">
        <f t="shared" si="1"/>
        <v>7622251.1999999993</v>
      </c>
    </row>
    <row r="65" spans="1:9" x14ac:dyDescent="0.3">
      <c r="A65" s="8">
        <v>55</v>
      </c>
      <c r="B65" s="8">
        <v>19961121</v>
      </c>
      <c r="C65" s="9">
        <v>90</v>
      </c>
      <c r="D65" s="18">
        <v>29.34</v>
      </c>
      <c r="E65" s="9">
        <v>16.053999999999998</v>
      </c>
      <c r="F65" s="10">
        <v>0.54700000000000004</v>
      </c>
      <c r="G65" s="9">
        <v>0.84599999999999997</v>
      </c>
      <c r="H65" s="9">
        <f t="shared" si="3"/>
        <v>547</v>
      </c>
      <c r="I65" s="11">
        <f t="shared" si="1"/>
        <v>50627894.399999999</v>
      </c>
    </row>
    <row r="66" spans="1:9" x14ac:dyDescent="0.3">
      <c r="A66" s="8">
        <v>56</v>
      </c>
      <c r="B66" s="8">
        <v>19971114</v>
      </c>
      <c r="C66" s="9">
        <v>51</v>
      </c>
      <c r="D66" s="18">
        <v>12.8</v>
      </c>
      <c r="E66" s="9">
        <v>1.462</v>
      </c>
      <c r="F66" s="10">
        <v>0.114</v>
      </c>
      <c r="G66" s="9">
        <v>5.8000000000000003E-2</v>
      </c>
      <c r="H66" s="9">
        <f t="shared" si="3"/>
        <v>114</v>
      </c>
      <c r="I66" s="11">
        <f t="shared" si="1"/>
        <v>4610563.2</v>
      </c>
    </row>
    <row r="67" spans="1:9" x14ac:dyDescent="0.3">
      <c r="A67" s="8">
        <v>57</v>
      </c>
      <c r="B67" s="8">
        <v>19980329</v>
      </c>
      <c r="C67" s="9">
        <v>36</v>
      </c>
      <c r="D67" s="18">
        <v>6.77</v>
      </c>
      <c r="E67" s="9">
        <v>0.64600000000000002</v>
      </c>
      <c r="F67" s="10">
        <v>9.5000000000000001E-2</v>
      </c>
      <c r="G67" s="9">
        <v>0.104</v>
      </c>
      <c r="H67" s="9">
        <f t="shared" si="3"/>
        <v>95</v>
      </c>
      <c r="I67" s="11">
        <f t="shared" si="1"/>
        <v>2037225.6</v>
      </c>
    </row>
    <row r="68" spans="1:9" x14ac:dyDescent="0.3">
      <c r="A68" s="8">
        <v>58</v>
      </c>
      <c r="B68" s="8">
        <v>19980617</v>
      </c>
      <c r="C68" s="9">
        <v>32</v>
      </c>
      <c r="D68" s="18">
        <v>10.019</v>
      </c>
      <c r="E68" s="9">
        <v>0.39400000000000002</v>
      </c>
      <c r="F68" s="10">
        <v>3.9E-2</v>
      </c>
      <c r="G68" s="9">
        <v>2.8000000000000001E-2</v>
      </c>
      <c r="H68" s="9">
        <f t="shared" si="3"/>
        <v>39</v>
      </c>
      <c r="I68" s="11">
        <f t="shared" si="1"/>
        <v>1242518.4000000001</v>
      </c>
    </row>
    <row r="69" spans="1:9" x14ac:dyDescent="0.3">
      <c r="A69" s="8">
        <v>59</v>
      </c>
      <c r="B69" s="8">
        <v>19990313</v>
      </c>
      <c r="C69" s="9">
        <v>49</v>
      </c>
      <c r="D69" s="18">
        <v>13.725</v>
      </c>
      <c r="E69" s="9">
        <v>5.008</v>
      </c>
      <c r="F69" s="10">
        <v>0.36499999999999999</v>
      </c>
      <c r="G69" s="9">
        <v>8.6999999999999994E-2</v>
      </c>
      <c r="H69" s="9">
        <f t="shared" si="3"/>
        <v>365</v>
      </c>
      <c r="I69" s="11">
        <f t="shared" si="1"/>
        <v>15793228.800000001</v>
      </c>
    </row>
    <row r="70" spans="1:9" x14ac:dyDescent="0.3">
      <c r="A70" s="8">
        <v>60</v>
      </c>
      <c r="B70" s="8">
        <v>19990623</v>
      </c>
      <c r="C70" s="9">
        <v>76</v>
      </c>
      <c r="D70" s="18">
        <v>25.655999999999999</v>
      </c>
      <c r="E70" s="9">
        <v>6.1079999999999997</v>
      </c>
      <c r="F70" s="10">
        <v>0.23799999999999999</v>
      </c>
      <c r="G70" s="9">
        <v>0.188</v>
      </c>
      <c r="H70" s="9">
        <f t="shared" si="3"/>
        <v>238</v>
      </c>
      <c r="I70" s="11">
        <f t="shared" si="1"/>
        <v>19262188.800000001</v>
      </c>
    </row>
    <row r="71" spans="1:9" x14ac:dyDescent="0.3">
      <c r="A71" s="8">
        <v>61</v>
      </c>
      <c r="B71" s="8">
        <v>20000406</v>
      </c>
      <c r="C71" s="9"/>
      <c r="D71" s="18"/>
      <c r="E71" s="9"/>
      <c r="F71" s="10"/>
      <c r="G71" s="9"/>
      <c r="H71" s="9"/>
      <c r="I71" s="11">
        <f t="shared" si="1"/>
        <v>0</v>
      </c>
    </row>
    <row r="72" spans="1:9" x14ac:dyDescent="0.3">
      <c r="A72" s="8">
        <v>62</v>
      </c>
      <c r="B72" s="8">
        <v>20001205</v>
      </c>
      <c r="C72" s="9">
        <v>52</v>
      </c>
      <c r="D72" s="18">
        <v>18.484000000000002</v>
      </c>
      <c r="E72" s="9">
        <v>2.427</v>
      </c>
      <c r="F72" s="10">
        <v>0.13100000000000001</v>
      </c>
      <c r="G72" s="9">
        <v>5.3999999999999999E-2</v>
      </c>
      <c r="H72" s="9">
        <f>F72*1000</f>
        <v>131</v>
      </c>
      <c r="I72" s="11">
        <f t="shared" si="1"/>
        <v>7653787.2000000002</v>
      </c>
    </row>
    <row r="73" spans="1:9" x14ac:dyDescent="0.3">
      <c r="A73" s="8">
        <v>63</v>
      </c>
      <c r="B73" s="8">
        <v>20010918</v>
      </c>
      <c r="C73" s="9"/>
      <c r="D73" s="18"/>
      <c r="E73" s="9"/>
      <c r="F73" s="10"/>
      <c r="G73" s="9"/>
      <c r="H73" s="9"/>
      <c r="I73" s="11">
        <f t="shared" si="1"/>
        <v>0</v>
      </c>
    </row>
    <row r="74" spans="1:9" x14ac:dyDescent="0.3">
      <c r="A74" s="8">
        <v>64</v>
      </c>
      <c r="B74" s="8">
        <v>20020421</v>
      </c>
      <c r="C74" s="9"/>
      <c r="D74" s="18"/>
      <c r="E74" s="9"/>
      <c r="F74" s="10"/>
      <c r="G74" s="9"/>
      <c r="H74" s="9"/>
      <c r="I74" s="11">
        <f t="shared" si="1"/>
        <v>0</v>
      </c>
    </row>
    <row r="75" spans="1:9" x14ac:dyDescent="0.3">
      <c r="A75" s="8">
        <v>65</v>
      </c>
      <c r="B75" s="8">
        <v>20031121</v>
      </c>
      <c r="C75" s="9">
        <v>67</v>
      </c>
      <c r="D75" s="18">
        <v>25.367999999999999</v>
      </c>
      <c r="E75" s="9">
        <v>4.0410000000000004</v>
      </c>
      <c r="F75" s="10">
        <v>0.159</v>
      </c>
      <c r="G75" s="9">
        <v>0.27</v>
      </c>
      <c r="H75" s="9">
        <f t="shared" ref="H75:H99" si="4">F75*1000</f>
        <v>159</v>
      </c>
      <c r="I75" s="11">
        <f t="shared" ref="I75:I92" si="5">(E75/$B$8)*3153600</f>
        <v>12743697.600000001</v>
      </c>
    </row>
    <row r="76" spans="1:9" x14ac:dyDescent="0.3">
      <c r="A76" s="8">
        <v>66</v>
      </c>
      <c r="B76" s="8">
        <v>20040313</v>
      </c>
      <c r="C76" s="9">
        <v>24</v>
      </c>
      <c r="D76" s="18">
        <v>10.581</v>
      </c>
      <c r="E76" s="9">
        <v>0.53</v>
      </c>
      <c r="F76" s="10">
        <v>0.05</v>
      </c>
      <c r="G76" s="9">
        <v>2.1999999999999999E-2</v>
      </c>
      <c r="H76" s="9">
        <f t="shared" si="4"/>
        <v>50</v>
      </c>
      <c r="I76" s="11">
        <f t="shared" si="5"/>
        <v>1671408</v>
      </c>
    </row>
    <row r="77" spans="1:9" x14ac:dyDescent="0.3">
      <c r="A77" s="8">
        <v>67</v>
      </c>
      <c r="B77" s="8">
        <v>20040813</v>
      </c>
      <c r="C77" s="9">
        <v>28</v>
      </c>
      <c r="D77" s="18">
        <v>11.423</v>
      </c>
      <c r="E77" s="9">
        <v>0.58099999999999996</v>
      </c>
      <c r="F77" s="10">
        <v>5.0999999999999997E-2</v>
      </c>
      <c r="G77" s="9">
        <v>3.9E-2</v>
      </c>
      <c r="H77" s="9">
        <f t="shared" si="4"/>
        <v>51</v>
      </c>
      <c r="I77" s="11">
        <f t="shared" si="5"/>
        <v>1832241.5999999999</v>
      </c>
    </row>
    <row r="78" spans="1:9" x14ac:dyDescent="0.3">
      <c r="A78" s="8">
        <v>68</v>
      </c>
      <c r="B78" s="8">
        <v>20050531</v>
      </c>
      <c r="C78" s="9">
        <v>53</v>
      </c>
      <c r="D78" s="18">
        <v>22.433</v>
      </c>
      <c r="E78" s="9">
        <v>4.8780000000000001</v>
      </c>
      <c r="F78" s="10">
        <v>0.217</v>
      </c>
      <c r="G78" s="9">
        <v>0.129</v>
      </c>
      <c r="H78" s="9">
        <f t="shared" si="4"/>
        <v>217</v>
      </c>
      <c r="I78" s="11">
        <f t="shared" si="5"/>
        <v>15383260.800000001</v>
      </c>
    </row>
    <row r="79" spans="1:9" x14ac:dyDescent="0.3">
      <c r="A79" s="8">
        <v>69</v>
      </c>
      <c r="B79" s="8">
        <v>20051030</v>
      </c>
      <c r="C79" s="9">
        <v>48</v>
      </c>
      <c r="D79" s="18">
        <v>18.390999999999998</v>
      </c>
      <c r="E79" s="9">
        <v>0.627</v>
      </c>
      <c r="F79" s="10">
        <v>3.4000000000000002E-2</v>
      </c>
      <c r="G79" s="9">
        <v>2.7E-2</v>
      </c>
      <c r="H79" s="9">
        <f t="shared" si="4"/>
        <v>34</v>
      </c>
      <c r="I79" s="11">
        <f t="shared" si="5"/>
        <v>1977307.2</v>
      </c>
    </row>
    <row r="80" spans="1:9" x14ac:dyDescent="0.3">
      <c r="A80" s="8">
        <v>70</v>
      </c>
      <c r="B80" s="8">
        <v>20061113</v>
      </c>
      <c r="C80" s="9">
        <v>36</v>
      </c>
      <c r="D80" s="18">
        <v>17.888000000000002</v>
      </c>
      <c r="E80" s="9">
        <v>9.141</v>
      </c>
      <c r="F80" s="10">
        <v>0.51100000000000001</v>
      </c>
      <c r="G80" s="9">
        <v>0.08</v>
      </c>
      <c r="H80" s="9">
        <f t="shared" si="4"/>
        <v>511</v>
      </c>
      <c r="I80" s="11">
        <f t="shared" si="5"/>
        <v>28827057.600000001</v>
      </c>
    </row>
    <row r="81" spans="1:9" x14ac:dyDescent="0.3">
      <c r="A81" s="8">
        <v>71</v>
      </c>
      <c r="B81" s="8">
        <v>20070805</v>
      </c>
      <c r="C81" s="9">
        <v>63</v>
      </c>
      <c r="D81" s="18">
        <v>38.06</v>
      </c>
      <c r="E81" s="9">
        <v>23.364000000000001</v>
      </c>
      <c r="F81" s="10">
        <v>0.61399999999999999</v>
      </c>
      <c r="G81" s="9">
        <v>0.16800000000000001</v>
      </c>
      <c r="H81" s="9">
        <f t="shared" si="4"/>
        <v>614</v>
      </c>
      <c r="I81" s="11">
        <f t="shared" si="5"/>
        <v>73680710.400000006</v>
      </c>
    </row>
    <row r="82" spans="1:9" x14ac:dyDescent="0.3">
      <c r="A82" s="8">
        <v>72</v>
      </c>
      <c r="B82" s="8">
        <v>20071029</v>
      </c>
      <c r="C82" s="9">
        <v>95</v>
      </c>
      <c r="D82" s="18">
        <v>63.732999999999997</v>
      </c>
      <c r="E82" s="9">
        <v>23.838000000000001</v>
      </c>
      <c r="F82" s="10">
        <v>0.374</v>
      </c>
      <c r="G82" s="9">
        <v>0.22500000000000001</v>
      </c>
      <c r="H82" s="9">
        <f t="shared" si="4"/>
        <v>374</v>
      </c>
      <c r="I82" s="11">
        <f t="shared" si="5"/>
        <v>75175516.799999997</v>
      </c>
    </row>
    <row r="83" spans="1:9" x14ac:dyDescent="0.3">
      <c r="A83" s="8">
        <v>73</v>
      </c>
      <c r="B83" s="8">
        <v>20080307</v>
      </c>
      <c r="C83" s="9">
        <v>23</v>
      </c>
      <c r="D83" s="18">
        <v>17.475999999999999</v>
      </c>
      <c r="E83" s="9">
        <v>1.2150000000000001</v>
      </c>
      <c r="F83" s="10">
        <v>7.0000000000000007E-2</v>
      </c>
      <c r="G83" s="9">
        <v>6.0999999999999999E-2</v>
      </c>
      <c r="H83" s="9">
        <f t="shared" si="4"/>
        <v>70</v>
      </c>
      <c r="I83" s="11">
        <f t="shared" si="5"/>
        <v>3831624.0000000005</v>
      </c>
    </row>
    <row r="84" spans="1:9" x14ac:dyDescent="0.3">
      <c r="A84" s="8">
        <v>74</v>
      </c>
      <c r="B84" s="8">
        <v>20080421</v>
      </c>
      <c r="C84" s="9">
        <v>14</v>
      </c>
      <c r="D84" s="18">
        <v>9.1780000000000008</v>
      </c>
      <c r="E84" s="9">
        <v>0.436</v>
      </c>
      <c r="F84" s="10">
        <v>4.8000000000000001E-2</v>
      </c>
      <c r="G84" s="9">
        <v>2.9000000000000001E-2</v>
      </c>
      <c r="H84" s="9">
        <f t="shared" si="4"/>
        <v>48</v>
      </c>
      <c r="I84" s="11">
        <f t="shared" si="5"/>
        <v>1374969.6</v>
      </c>
    </row>
    <row r="85" spans="1:9" x14ac:dyDescent="0.3">
      <c r="A85" s="8">
        <v>75</v>
      </c>
      <c r="B85" s="8">
        <v>20080809</v>
      </c>
      <c r="C85" s="9">
        <v>34</v>
      </c>
      <c r="D85" s="18">
        <v>21.27</v>
      </c>
      <c r="E85" s="9">
        <v>3.3170000000000002</v>
      </c>
      <c r="F85" s="10">
        <v>0.156</v>
      </c>
      <c r="G85" s="9">
        <v>0.06</v>
      </c>
      <c r="H85" s="9">
        <f t="shared" si="4"/>
        <v>156</v>
      </c>
      <c r="I85" s="11">
        <f t="shared" si="5"/>
        <v>10460491.200000001</v>
      </c>
    </row>
    <row r="86" spans="1:9" x14ac:dyDescent="0.3">
      <c r="A86" s="8">
        <v>76</v>
      </c>
      <c r="B86" s="8">
        <v>20081103</v>
      </c>
      <c r="C86" s="9">
        <v>44</v>
      </c>
      <c r="D86" s="18">
        <v>26.06</v>
      </c>
      <c r="E86" s="9">
        <v>4.5720000000000001</v>
      </c>
      <c r="F86" s="10">
        <v>0.17499999999999999</v>
      </c>
      <c r="G86" s="9">
        <v>7.0999999999999994E-2</v>
      </c>
      <c r="H86" s="9">
        <f t="shared" si="4"/>
        <v>175</v>
      </c>
      <c r="I86" s="11">
        <f t="shared" si="5"/>
        <v>14418259.200000001</v>
      </c>
    </row>
    <row r="87" spans="1:9" x14ac:dyDescent="0.3">
      <c r="A87" s="8">
        <v>77</v>
      </c>
      <c r="B87" s="8">
        <v>20090225</v>
      </c>
      <c r="C87" s="9">
        <v>24</v>
      </c>
      <c r="D87" s="18">
        <v>16.34</v>
      </c>
      <c r="E87" s="9">
        <v>2.5070000000000001</v>
      </c>
      <c r="F87" s="10">
        <v>0.153</v>
      </c>
      <c r="G87" s="9">
        <v>0.23599999999999999</v>
      </c>
      <c r="H87" s="9">
        <f t="shared" si="4"/>
        <v>153</v>
      </c>
      <c r="I87" s="11">
        <f t="shared" si="5"/>
        <v>7906075.2000000002</v>
      </c>
    </row>
    <row r="88" spans="1:9" x14ac:dyDescent="0.3">
      <c r="A88" s="8">
        <v>78</v>
      </c>
      <c r="B88" s="8">
        <v>20090506</v>
      </c>
      <c r="C88" s="9">
        <v>43</v>
      </c>
      <c r="D88" s="18">
        <v>23.812000000000001</v>
      </c>
      <c r="E88" s="9">
        <v>6.5609999999999999</v>
      </c>
      <c r="F88" s="10">
        <v>0.27600000000000002</v>
      </c>
      <c r="G88" s="9">
        <v>6.4000000000000001E-2</v>
      </c>
      <c r="H88" s="9">
        <f t="shared" si="4"/>
        <v>276</v>
      </c>
      <c r="I88" s="11">
        <f t="shared" si="5"/>
        <v>20690769.600000001</v>
      </c>
    </row>
    <row r="89" spans="1:9" x14ac:dyDescent="0.3">
      <c r="A89" s="8">
        <v>79</v>
      </c>
      <c r="B89" s="8">
        <v>20090729</v>
      </c>
      <c r="C89" s="9">
        <v>11</v>
      </c>
      <c r="D89" s="18">
        <v>13.004</v>
      </c>
      <c r="E89" s="9">
        <v>4.7859999999999996</v>
      </c>
      <c r="F89" s="10">
        <v>0.36799999999999999</v>
      </c>
      <c r="G89" s="9">
        <v>2.4E-2</v>
      </c>
      <c r="H89" s="9">
        <f t="shared" si="4"/>
        <v>368</v>
      </c>
      <c r="I89" s="11">
        <f t="shared" si="5"/>
        <v>15093129.6</v>
      </c>
    </row>
    <row r="90" spans="1:9" x14ac:dyDescent="0.3">
      <c r="A90" s="8">
        <v>80</v>
      </c>
      <c r="B90" s="8">
        <v>20091123</v>
      </c>
      <c r="C90" s="9">
        <v>54</v>
      </c>
      <c r="D90" s="18">
        <v>36.454999999999998</v>
      </c>
      <c r="E90" s="9">
        <v>15.867000000000001</v>
      </c>
      <c r="F90" s="10">
        <v>0.435</v>
      </c>
      <c r="G90" s="9">
        <v>0.32400000000000001</v>
      </c>
      <c r="H90" s="9">
        <f t="shared" si="4"/>
        <v>435</v>
      </c>
      <c r="I90" s="11">
        <f t="shared" si="5"/>
        <v>50038171.200000003</v>
      </c>
    </row>
    <row r="91" spans="1:9" x14ac:dyDescent="0.3">
      <c r="A91" s="8">
        <v>81</v>
      </c>
      <c r="B91" s="8">
        <v>20100427</v>
      </c>
      <c r="C91" s="9">
        <v>33</v>
      </c>
      <c r="D91" s="18">
        <v>17.969000000000001</v>
      </c>
      <c r="E91" s="9">
        <v>2.4820000000000002</v>
      </c>
      <c r="F91" s="10">
        <v>0.13800000000000001</v>
      </c>
      <c r="G91" s="9">
        <v>8.1000000000000003E-2</v>
      </c>
      <c r="H91" s="9">
        <f t="shared" si="4"/>
        <v>138</v>
      </c>
      <c r="I91" s="11">
        <f t="shared" si="5"/>
        <v>7827235.2000000002</v>
      </c>
    </row>
    <row r="92" spans="1:9" x14ac:dyDescent="0.3">
      <c r="A92" s="8">
        <v>82</v>
      </c>
      <c r="B92" s="8">
        <v>20100729</v>
      </c>
      <c r="C92" s="9">
        <v>135</v>
      </c>
      <c r="D92" s="18">
        <v>18.564</v>
      </c>
      <c r="E92" s="9">
        <v>2.2290000000000001</v>
      </c>
      <c r="F92" s="10">
        <v>0.12</v>
      </c>
      <c r="G92" s="9">
        <v>0.104</v>
      </c>
      <c r="H92" s="9">
        <f t="shared" si="4"/>
        <v>120</v>
      </c>
      <c r="I92" s="11">
        <f t="shared" si="5"/>
        <v>7029374.4000000004</v>
      </c>
    </row>
    <row r="93" spans="1:9" x14ac:dyDescent="0.3">
      <c r="A93" s="8">
        <v>83</v>
      </c>
      <c r="B93" s="8">
        <v>20110409</v>
      </c>
      <c r="C93" s="9">
        <v>132</v>
      </c>
      <c r="D93" s="18">
        <v>14.64</v>
      </c>
      <c r="E93" s="9">
        <v>1.296</v>
      </c>
      <c r="F93" s="10">
        <v>8.8999999999999996E-2</v>
      </c>
      <c r="G93" s="9">
        <v>3.3000000000000002E-2</v>
      </c>
      <c r="H93" s="9">
        <f t="shared" si="4"/>
        <v>89</v>
      </c>
      <c r="I93" s="11"/>
    </row>
    <row r="94" spans="1:9" x14ac:dyDescent="0.3">
      <c r="A94" s="8">
        <v>84</v>
      </c>
      <c r="B94" s="8">
        <v>20111120</v>
      </c>
      <c r="C94" s="9">
        <v>146</v>
      </c>
      <c r="D94" s="18">
        <v>24.959</v>
      </c>
      <c r="E94" s="9">
        <v>3.5870000000000002</v>
      </c>
      <c r="F94" s="10">
        <v>0.14399999999999999</v>
      </c>
      <c r="G94" s="9">
        <v>7.4999999999999997E-2</v>
      </c>
      <c r="H94" s="9">
        <f t="shared" si="4"/>
        <v>144</v>
      </c>
      <c r="I94" s="11"/>
    </row>
    <row r="95" spans="1:9" x14ac:dyDescent="0.3">
      <c r="A95" s="8">
        <v>85</v>
      </c>
      <c r="B95" s="8">
        <v>20120511</v>
      </c>
      <c r="C95" s="9">
        <v>149</v>
      </c>
      <c r="D95" s="18">
        <v>29.151</v>
      </c>
      <c r="E95" s="9">
        <v>2.9060000000000001</v>
      </c>
      <c r="F95" s="10">
        <v>0.1</v>
      </c>
      <c r="G95" s="9">
        <v>5.8000000000000003E-2</v>
      </c>
      <c r="H95" s="9">
        <f t="shared" si="4"/>
        <v>100</v>
      </c>
      <c r="I95" s="11"/>
    </row>
    <row r="96" spans="1:9" x14ac:dyDescent="0.3">
      <c r="A96" s="8">
        <v>86</v>
      </c>
      <c r="B96" s="8">
        <v>20120907</v>
      </c>
      <c r="C96" s="9">
        <v>126</v>
      </c>
      <c r="D96" s="18">
        <v>14.977</v>
      </c>
      <c r="E96" s="9">
        <v>1.129</v>
      </c>
      <c r="F96" s="10">
        <v>7.4999999999999997E-2</v>
      </c>
      <c r="G96" s="9">
        <v>3.3000000000000002E-2</v>
      </c>
      <c r="H96" s="9">
        <f t="shared" si="4"/>
        <v>75</v>
      </c>
      <c r="I96" s="11"/>
    </row>
    <row r="97" spans="1:9" x14ac:dyDescent="0.3">
      <c r="A97" s="8">
        <v>87</v>
      </c>
      <c r="B97" s="8">
        <v>20130604</v>
      </c>
      <c r="C97" s="9">
        <v>122</v>
      </c>
      <c r="D97" s="18">
        <v>15.377000000000001</v>
      </c>
      <c r="E97" s="9">
        <v>0.61499999999999999</v>
      </c>
      <c r="F97" s="10">
        <v>0.04</v>
      </c>
      <c r="G97" s="9">
        <v>6.7000000000000004E-2</v>
      </c>
      <c r="H97" s="9">
        <f t="shared" si="4"/>
        <v>40</v>
      </c>
      <c r="I97" s="11"/>
    </row>
    <row r="98" spans="1:9" x14ac:dyDescent="0.3">
      <c r="A98" s="8">
        <v>88</v>
      </c>
      <c r="B98" s="8">
        <v>20130909</v>
      </c>
      <c r="C98" s="9">
        <v>127</v>
      </c>
      <c r="D98" s="18">
        <v>17.654</v>
      </c>
      <c r="E98" s="9">
        <v>1.0009999999999999</v>
      </c>
      <c r="F98" s="10">
        <v>5.7000000000000002E-2</v>
      </c>
      <c r="G98" s="9">
        <v>4.7E-2</v>
      </c>
      <c r="H98" s="9">
        <f t="shared" si="4"/>
        <v>57</v>
      </c>
      <c r="I98" s="11"/>
    </row>
    <row r="99" spans="1:9" x14ac:dyDescent="0.3">
      <c r="A99" s="8">
        <v>89</v>
      </c>
      <c r="B99" s="8">
        <v>20140627</v>
      </c>
      <c r="C99" s="9">
        <v>118</v>
      </c>
      <c r="D99" s="18">
        <v>15.768000000000001</v>
      </c>
      <c r="E99" s="9">
        <v>1.722</v>
      </c>
      <c r="F99" s="10">
        <v>0.109</v>
      </c>
      <c r="G99" s="9">
        <v>9.7000000000000003E-2</v>
      </c>
      <c r="H99" s="9">
        <f t="shared" si="4"/>
        <v>109</v>
      </c>
      <c r="I99" s="11"/>
    </row>
    <row r="100" spans="1:9" x14ac:dyDescent="0.3">
      <c r="A100" s="8"/>
      <c r="B100" s="8"/>
      <c r="C100" s="9"/>
      <c r="D100" s="9"/>
      <c r="E100" s="9"/>
      <c r="F100" s="10"/>
      <c r="G100" s="9"/>
      <c r="H100" s="9"/>
      <c r="I100" s="11"/>
    </row>
    <row r="101" spans="1:9" x14ac:dyDescent="0.3">
      <c r="A101" s="8"/>
      <c r="B101" s="8"/>
      <c r="C101" s="9"/>
      <c r="D101" s="9"/>
      <c r="E101" s="9"/>
      <c r="F101" s="10"/>
      <c r="G101" s="9"/>
      <c r="H101" s="9"/>
      <c r="I101" s="11"/>
    </row>
    <row r="102" spans="1:9" x14ac:dyDescent="0.3">
      <c r="A102" s="8"/>
      <c r="B102" s="8"/>
      <c r="C102" s="9"/>
      <c r="D102" s="9"/>
      <c r="E102" s="9"/>
      <c r="F102" s="10"/>
      <c r="G102" s="9"/>
      <c r="H102" s="9"/>
      <c r="I102" s="11"/>
    </row>
    <row r="103" spans="1:9" x14ac:dyDescent="0.3">
      <c r="A103" s="8"/>
      <c r="B103" s="8"/>
      <c r="C103" s="9"/>
      <c r="D103" s="9"/>
      <c r="E103" s="9"/>
      <c r="F103" s="10"/>
      <c r="G103" s="9"/>
      <c r="H103" s="9"/>
      <c r="I103" s="11"/>
    </row>
    <row r="104" spans="1:9" x14ac:dyDescent="0.3">
      <c r="A104" s="8"/>
      <c r="B104" s="8"/>
      <c r="C104" s="9"/>
      <c r="D104" s="9"/>
      <c r="E104" s="9"/>
      <c r="F104" s="10"/>
      <c r="G104" s="9"/>
      <c r="H104" s="9"/>
      <c r="I104" s="11"/>
    </row>
    <row r="105" spans="1:9" x14ac:dyDescent="0.3">
      <c r="A105" s="8"/>
      <c r="B105" s="8"/>
      <c r="C105" s="9"/>
      <c r="D105" s="9"/>
      <c r="E105" s="9"/>
      <c r="F105" s="10"/>
      <c r="G105" s="9"/>
      <c r="H105" s="9"/>
      <c r="I105" s="11"/>
    </row>
    <row r="106" spans="1:9" x14ac:dyDescent="0.3">
      <c r="A106" s="8"/>
      <c r="B106" s="8"/>
      <c r="C106" s="9"/>
      <c r="D106" s="9"/>
      <c r="E106" s="9"/>
      <c r="F106" s="10"/>
      <c r="G106" s="9"/>
      <c r="H106" s="9"/>
      <c r="I106" s="11"/>
    </row>
    <row r="107" spans="1:9" x14ac:dyDescent="0.3">
      <c r="A107" s="8"/>
      <c r="B107" s="8"/>
      <c r="C107" s="9"/>
      <c r="D107" s="9"/>
      <c r="E107" s="9"/>
      <c r="F107" s="10"/>
      <c r="G107" s="9"/>
      <c r="H107" s="9"/>
      <c r="I107" s="11"/>
    </row>
    <row r="108" spans="1:9" x14ac:dyDescent="0.3">
      <c r="A108" s="8"/>
      <c r="B108" s="8"/>
      <c r="C108" s="9"/>
      <c r="D108" s="9"/>
      <c r="E108" s="9"/>
      <c r="F108" s="10"/>
      <c r="G108" s="9"/>
      <c r="H108" s="9"/>
      <c r="I108" s="11"/>
    </row>
    <row r="109" spans="1:9" x14ac:dyDescent="0.3">
      <c r="A109" s="8"/>
      <c r="B109" s="8"/>
      <c r="C109" s="9"/>
      <c r="D109" s="9"/>
      <c r="E109" s="9"/>
      <c r="F109" s="10"/>
      <c r="G109" s="9"/>
      <c r="H109" s="9"/>
      <c r="I109" s="11"/>
    </row>
    <row r="110" spans="1:9" x14ac:dyDescent="0.3">
      <c r="A110" s="8"/>
      <c r="B110" s="8"/>
      <c r="C110" s="9"/>
      <c r="D110" s="9"/>
      <c r="E110" s="9"/>
      <c r="F110" s="10"/>
      <c r="G110" s="9"/>
      <c r="H110" s="9"/>
      <c r="I110" s="11"/>
    </row>
    <row r="111" spans="1:9" x14ac:dyDescent="0.3">
      <c r="A111" s="8"/>
      <c r="B111" s="8"/>
      <c r="C111" s="9"/>
      <c r="D111" s="9"/>
      <c r="E111" s="9"/>
      <c r="F111" s="10"/>
      <c r="G111" s="9"/>
      <c r="H111" s="9"/>
      <c r="I111" s="11"/>
    </row>
    <row r="112" spans="1:9" x14ac:dyDescent="0.3">
      <c r="A112" s="8"/>
      <c r="B112" s="8"/>
      <c r="C112" s="9"/>
      <c r="D112" s="9"/>
      <c r="E112" s="9"/>
      <c r="F112" s="10"/>
      <c r="G112" s="9"/>
      <c r="H112" s="9"/>
      <c r="I112" s="11"/>
    </row>
    <row r="113" spans="1:9" x14ac:dyDescent="0.3">
      <c r="A113" s="8"/>
      <c r="B113" s="8"/>
      <c r="C113" s="9"/>
      <c r="D113" s="9"/>
      <c r="E113" s="9"/>
      <c r="F113" s="10"/>
      <c r="G113" s="9"/>
      <c r="H113" s="9"/>
      <c r="I113" s="11"/>
    </row>
    <row r="114" spans="1:9" x14ac:dyDescent="0.3">
      <c r="A114" s="8"/>
      <c r="B114" s="8"/>
      <c r="C114" s="9"/>
      <c r="D114" s="9"/>
      <c r="E114" s="9"/>
      <c r="F114" s="10"/>
      <c r="G114" s="9"/>
      <c r="H114" s="9"/>
      <c r="I114" s="11"/>
    </row>
    <row r="115" spans="1:9" x14ac:dyDescent="0.3">
      <c r="A115" s="8"/>
      <c r="B115" s="8"/>
      <c r="C115" s="9"/>
      <c r="D115" s="9"/>
      <c r="E115" s="9"/>
      <c r="F115" s="10"/>
      <c r="G115" s="9"/>
      <c r="H115" s="9"/>
      <c r="I115" s="11"/>
    </row>
    <row r="116" spans="1:9" x14ac:dyDescent="0.3">
      <c r="A116" s="8"/>
      <c r="B116" s="8"/>
      <c r="C116" s="9"/>
      <c r="D116" s="9"/>
      <c r="E116" s="9"/>
      <c r="F116" s="10"/>
      <c r="G116" s="9"/>
      <c r="H116" s="9"/>
      <c r="I116" s="11"/>
    </row>
    <row r="117" spans="1:9" x14ac:dyDescent="0.3">
      <c r="A117" s="8"/>
      <c r="B117" s="8"/>
      <c r="C117" s="9"/>
      <c r="D117" s="9"/>
      <c r="E117" s="9"/>
      <c r="F117" s="10"/>
      <c r="G117" s="9"/>
      <c r="H117" s="9"/>
      <c r="I117" s="11"/>
    </row>
    <row r="118" spans="1:9" x14ac:dyDescent="0.3">
      <c r="A118" s="8"/>
      <c r="B118" s="8"/>
      <c r="C118" s="9"/>
      <c r="D118" s="9"/>
      <c r="E118" s="9"/>
      <c r="F118" s="10"/>
      <c r="G118" s="9"/>
      <c r="H118" s="9"/>
      <c r="I118" s="11"/>
    </row>
    <row r="119" spans="1:9" x14ac:dyDescent="0.3">
      <c r="A119" s="8"/>
      <c r="B119" s="8"/>
      <c r="C119" s="9"/>
      <c r="D119" s="9"/>
      <c r="E119" s="9"/>
      <c r="F119" s="10"/>
      <c r="G119" s="9"/>
      <c r="H119" s="9"/>
      <c r="I119" s="11"/>
    </row>
    <row r="120" spans="1:9" x14ac:dyDescent="0.3">
      <c r="A120" s="8"/>
      <c r="B120" s="8"/>
      <c r="C120" s="9"/>
      <c r="D120" s="9"/>
      <c r="E120" s="9"/>
      <c r="F120" s="10"/>
      <c r="G120" s="9"/>
      <c r="H120" s="9"/>
      <c r="I120" s="11"/>
    </row>
    <row r="121" spans="1:9" x14ac:dyDescent="0.3">
      <c r="A121" s="8"/>
      <c r="B121" s="8"/>
      <c r="C121" s="9"/>
      <c r="D121" s="9"/>
      <c r="E121" s="9"/>
      <c r="F121" s="10"/>
      <c r="G121" s="9"/>
      <c r="H121" s="9"/>
      <c r="I121" s="11"/>
    </row>
    <row r="122" spans="1:9" x14ac:dyDescent="0.3">
      <c r="A122" s="8"/>
      <c r="B122" s="8"/>
      <c r="C122" s="9"/>
      <c r="D122" s="9"/>
      <c r="E122" s="9"/>
      <c r="F122" s="10"/>
      <c r="G122" s="9"/>
      <c r="H122" s="9"/>
      <c r="I122" s="11"/>
    </row>
    <row r="123" spans="1:9" x14ac:dyDescent="0.3">
      <c r="A123" s="8"/>
      <c r="B123" s="8"/>
      <c r="C123" s="9"/>
      <c r="D123" s="9"/>
      <c r="E123" s="9"/>
      <c r="F123" s="10"/>
      <c r="G123" s="9"/>
      <c r="H123" s="9"/>
      <c r="I123" s="11"/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1835B-A031-4FE3-B233-1A54EBCB441B}">
  <dimension ref="A1:K252"/>
  <sheetViews>
    <sheetView topLeftCell="A223" workbookViewId="0">
      <selection activeCell="B252" sqref="B252"/>
    </sheetView>
  </sheetViews>
  <sheetFormatPr defaultRowHeight="14.4" x14ac:dyDescent="0.3"/>
  <cols>
    <col min="1" max="1" width="18.88671875" customWidth="1"/>
  </cols>
  <sheetData>
    <row r="1" spans="1:11" x14ac:dyDescent="0.3">
      <c r="A1" t="s">
        <v>57</v>
      </c>
    </row>
    <row r="2" spans="1:11" x14ac:dyDescent="0.3">
      <c r="A2" t="s">
        <v>1</v>
      </c>
      <c r="B2" t="s">
        <v>33</v>
      </c>
    </row>
    <row r="3" spans="1:11" x14ac:dyDescent="0.3">
      <c r="A3" t="s">
        <v>3</v>
      </c>
      <c r="B3" t="s">
        <v>34</v>
      </c>
    </row>
    <row r="4" spans="1:11" x14ac:dyDescent="0.3">
      <c r="A4" t="s">
        <v>5</v>
      </c>
      <c r="B4" t="s">
        <v>55</v>
      </c>
    </row>
    <row r="5" spans="1:11" x14ac:dyDescent="0.3">
      <c r="A5" t="s">
        <v>7</v>
      </c>
      <c r="B5">
        <v>5.7211388889999997</v>
      </c>
      <c r="C5">
        <v>5.42</v>
      </c>
    </row>
    <row r="6" spans="1:11" x14ac:dyDescent="0.3">
      <c r="A6" t="s">
        <v>9</v>
      </c>
      <c r="B6">
        <v>-75.552583330000004</v>
      </c>
      <c r="C6">
        <v>-75.319999999999993</v>
      </c>
    </row>
    <row r="7" spans="1:11" x14ac:dyDescent="0.3">
      <c r="A7" t="s">
        <v>11</v>
      </c>
      <c r="B7">
        <v>560</v>
      </c>
      <c r="C7">
        <v>580</v>
      </c>
    </row>
    <row r="8" spans="1:11" x14ac:dyDescent="0.3">
      <c r="A8" s="2" t="s">
        <v>12</v>
      </c>
      <c r="B8" s="2">
        <v>110362.59</v>
      </c>
    </row>
    <row r="9" spans="1:11" ht="15" thickBot="1" x14ac:dyDescent="0.35">
      <c r="A9" s="2" t="s">
        <v>25</v>
      </c>
      <c r="B9" s="2">
        <f>B8/100</f>
        <v>1103.6259</v>
      </c>
      <c r="D9" s="19"/>
    </row>
    <row r="10" spans="1:11" ht="72" x14ac:dyDescent="0.3">
      <c r="A10" s="4" t="s">
        <v>13</v>
      </c>
      <c r="B10" s="5" t="s">
        <v>14</v>
      </c>
      <c r="C10" s="5" t="s">
        <v>15</v>
      </c>
      <c r="D10" s="5" t="s">
        <v>16</v>
      </c>
      <c r="E10" s="5" t="s">
        <v>17</v>
      </c>
      <c r="F10" s="5" t="s">
        <v>20</v>
      </c>
      <c r="G10" s="5" t="s">
        <v>18</v>
      </c>
      <c r="H10" s="5" t="s">
        <v>19</v>
      </c>
      <c r="I10" s="6" t="s">
        <v>21</v>
      </c>
      <c r="J10" s="7" t="s">
        <v>22</v>
      </c>
      <c r="K10" s="7" t="s">
        <v>23</v>
      </c>
    </row>
    <row r="11" spans="1:11" x14ac:dyDescent="0.3">
      <c r="A11" s="9">
        <v>235</v>
      </c>
      <c r="B11" s="8">
        <v>20081204</v>
      </c>
      <c r="C11" s="8">
        <v>181</v>
      </c>
      <c r="D11" s="20">
        <v>214.31</v>
      </c>
      <c r="E11" s="8">
        <v>745.00900000000001</v>
      </c>
      <c r="F11" s="8">
        <f t="shared" ref="F11:F74" si="0">G11*1000</f>
        <v>3476</v>
      </c>
      <c r="G11" s="8">
        <v>3.476</v>
      </c>
      <c r="H11" s="8">
        <v>4.0510000000000002</v>
      </c>
      <c r="I11" s="11">
        <f t="shared" ref="I11:I74" si="1">(E11/$B$8)*3153600</f>
        <v>21288.557856425807</v>
      </c>
      <c r="J11" s="12">
        <f>AVERAGE(I11:I252)</f>
        <v>665.91986617599741</v>
      </c>
      <c r="K11" s="12">
        <f>AVERAGE(D11:D252)</f>
        <v>46.091864406779649</v>
      </c>
    </row>
    <row r="12" spans="1:11" x14ac:dyDescent="0.3">
      <c r="A12" s="9">
        <v>104</v>
      </c>
      <c r="B12" s="8">
        <v>19891210</v>
      </c>
      <c r="C12" s="8">
        <v>127</v>
      </c>
      <c r="D12" s="20">
        <v>66.459999999999994</v>
      </c>
      <c r="E12" s="8">
        <v>186.911</v>
      </c>
      <c r="F12" s="8">
        <f t="shared" si="0"/>
        <v>2812</v>
      </c>
      <c r="G12" s="8">
        <v>2.8119999999999998</v>
      </c>
      <c r="H12" s="8">
        <v>1.8240000000000001</v>
      </c>
      <c r="I12" s="11">
        <f t="shared" si="1"/>
        <v>5340.9631796426675</v>
      </c>
    </row>
    <row r="13" spans="1:11" x14ac:dyDescent="0.3">
      <c r="A13" s="9">
        <v>233</v>
      </c>
      <c r="B13" s="8">
        <v>20080522</v>
      </c>
      <c r="C13" s="8">
        <v>208</v>
      </c>
      <c r="D13" s="20">
        <v>270.57299999999998</v>
      </c>
      <c r="E13" s="8">
        <v>733.60599999999999</v>
      </c>
      <c r="F13" s="8">
        <f t="shared" si="0"/>
        <v>2711</v>
      </c>
      <c r="G13" s="8">
        <v>2.7109999999999999</v>
      </c>
      <c r="H13" s="8">
        <v>2.1309999999999998</v>
      </c>
      <c r="I13" s="11">
        <f t="shared" si="1"/>
        <v>20962.718268935154</v>
      </c>
    </row>
    <row r="14" spans="1:11" x14ac:dyDescent="0.3">
      <c r="A14" s="9">
        <v>12</v>
      </c>
      <c r="B14" s="8">
        <v>19740424</v>
      </c>
      <c r="C14" s="8">
        <v>152</v>
      </c>
      <c r="D14" s="20">
        <v>59.06</v>
      </c>
      <c r="E14" s="8">
        <v>143.24</v>
      </c>
      <c r="F14" s="8">
        <f t="shared" si="0"/>
        <v>2420</v>
      </c>
      <c r="G14" s="8">
        <v>2.42</v>
      </c>
      <c r="H14" s="8">
        <v>2.06</v>
      </c>
      <c r="I14" s="11">
        <f t="shared" si="1"/>
        <v>4093.0687110550775</v>
      </c>
    </row>
    <row r="15" spans="1:11" x14ac:dyDescent="0.3">
      <c r="A15" s="9">
        <v>167</v>
      </c>
      <c r="B15" s="8">
        <v>19960625</v>
      </c>
      <c r="C15" s="8">
        <v>123</v>
      </c>
      <c r="D15" s="20">
        <v>72.89</v>
      </c>
      <c r="E15" s="8">
        <v>147.744</v>
      </c>
      <c r="F15" s="8">
        <f t="shared" si="0"/>
        <v>2027.0000000000002</v>
      </c>
      <c r="G15" s="8">
        <v>2.0270000000000001</v>
      </c>
      <c r="H15" s="8">
        <v>1.6379999999999999</v>
      </c>
      <c r="I15" s="11">
        <f t="shared" si="1"/>
        <v>4221.77006175734</v>
      </c>
    </row>
    <row r="16" spans="1:11" x14ac:dyDescent="0.3">
      <c r="A16" s="9">
        <v>173</v>
      </c>
      <c r="B16" s="8">
        <v>19960926</v>
      </c>
      <c r="C16" s="8">
        <v>119</v>
      </c>
      <c r="D16" s="20">
        <v>63.99</v>
      </c>
      <c r="E16" s="8">
        <v>124.61</v>
      </c>
      <c r="F16" s="8">
        <f t="shared" si="0"/>
        <v>1947</v>
      </c>
      <c r="G16" s="8">
        <v>1.9470000000000001</v>
      </c>
      <c r="H16" s="8">
        <v>0.60099999999999998</v>
      </c>
      <c r="I16" s="11">
        <f t="shared" si="1"/>
        <v>3560.7183194957643</v>
      </c>
    </row>
    <row r="17" spans="1:9" x14ac:dyDescent="0.3">
      <c r="A17" s="9">
        <v>53</v>
      </c>
      <c r="B17" s="8">
        <v>19821218</v>
      </c>
      <c r="C17" s="8">
        <v>82</v>
      </c>
      <c r="D17" s="20">
        <v>41.45</v>
      </c>
      <c r="E17" s="8">
        <v>70.801000000000002</v>
      </c>
      <c r="F17" s="8">
        <f t="shared" si="0"/>
        <v>1708</v>
      </c>
      <c r="G17" s="8">
        <v>1.708</v>
      </c>
      <c r="H17" s="8">
        <v>1.528</v>
      </c>
      <c r="I17" s="11">
        <f t="shared" si="1"/>
        <v>2023.1315122271053</v>
      </c>
    </row>
    <row r="18" spans="1:9" x14ac:dyDescent="0.3">
      <c r="A18" s="9">
        <v>219</v>
      </c>
      <c r="B18" s="8">
        <v>20020425</v>
      </c>
      <c r="C18" s="8">
        <v>195</v>
      </c>
      <c r="D18" s="20">
        <v>177.35900000000001</v>
      </c>
      <c r="E18" s="8">
        <v>276.10700000000003</v>
      </c>
      <c r="F18" s="8">
        <f t="shared" si="0"/>
        <v>1557</v>
      </c>
      <c r="G18" s="8">
        <v>1.5569999999999999</v>
      </c>
      <c r="H18" s="8">
        <v>0.67900000000000005</v>
      </c>
      <c r="I18" s="11">
        <f t="shared" si="1"/>
        <v>7889.7299818715755</v>
      </c>
    </row>
    <row r="19" spans="1:9" x14ac:dyDescent="0.3">
      <c r="A19" s="9">
        <v>21</v>
      </c>
      <c r="B19" s="8">
        <v>19750426</v>
      </c>
      <c r="C19" s="8">
        <v>140</v>
      </c>
      <c r="D19" s="20">
        <v>34.326000000000001</v>
      </c>
      <c r="E19" s="8">
        <v>53.186999999999998</v>
      </c>
      <c r="F19" s="8">
        <f t="shared" si="0"/>
        <v>1549</v>
      </c>
      <c r="G19" s="8">
        <v>1.5489999999999999</v>
      </c>
      <c r="H19" s="8">
        <v>1.2749999999999999</v>
      </c>
      <c r="I19" s="11">
        <f t="shared" si="1"/>
        <v>1519.8132193164367</v>
      </c>
    </row>
    <row r="20" spans="1:9" x14ac:dyDescent="0.3">
      <c r="A20" s="9">
        <v>14</v>
      </c>
      <c r="B20" s="8">
        <v>19740516</v>
      </c>
      <c r="C20" s="8">
        <v>175</v>
      </c>
      <c r="D20" s="20">
        <v>95.82</v>
      </c>
      <c r="E20" s="8">
        <v>137.47</v>
      </c>
      <c r="F20" s="8">
        <f t="shared" si="0"/>
        <v>1440</v>
      </c>
      <c r="G20" s="8">
        <v>1.44</v>
      </c>
      <c r="H20" s="8">
        <v>1.1499999999999999</v>
      </c>
      <c r="I20" s="11">
        <f t="shared" si="1"/>
        <v>3928.1915366429871</v>
      </c>
    </row>
    <row r="21" spans="1:9" x14ac:dyDescent="0.3">
      <c r="A21" s="9">
        <v>1</v>
      </c>
      <c r="B21" s="8">
        <v>19730630</v>
      </c>
      <c r="C21" s="8">
        <v>182</v>
      </c>
      <c r="D21" s="20">
        <v>112.5</v>
      </c>
      <c r="E21" s="8">
        <v>143.51</v>
      </c>
      <c r="F21" s="8">
        <f t="shared" si="0"/>
        <v>1280</v>
      </c>
      <c r="G21" s="8">
        <v>1.28</v>
      </c>
      <c r="H21" s="8">
        <v>0.93</v>
      </c>
      <c r="I21" s="11">
        <f t="shared" si="1"/>
        <v>4100.7839341211538</v>
      </c>
    </row>
    <row r="22" spans="1:9" x14ac:dyDescent="0.3">
      <c r="A22" s="9">
        <v>227</v>
      </c>
      <c r="B22" s="8">
        <v>20050816</v>
      </c>
      <c r="C22" s="8">
        <v>108</v>
      </c>
      <c r="D22" s="20">
        <v>28.843</v>
      </c>
      <c r="E22" s="8">
        <v>36.509</v>
      </c>
      <c r="F22" s="8">
        <f t="shared" si="0"/>
        <v>1266</v>
      </c>
      <c r="G22" s="8">
        <v>1.266</v>
      </c>
      <c r="H22" s="8">
        <v>0.52600000000000002</v>
      </c>
      <c r="I22" s="11">
        <f t="shared" si="1"/>
        <v>1043.2410330348355</v>
      </c>
    </row>
    <row r="23" spans="1:9" x14ac:dyDescent="0.3">
      <c r="A23" s="9">
        <v>142</v>
      </c>
      <c r="B23" s="8">
        <v>19941206</v>
      </c>
      <c r="C23" s="8">
        <v>92</v>
      </c>
      <c r="D23" s="20">
        <v>39.32</v>
      </c>
      <c r="E23" s="8">
        <v>49.216999999999999</v>
      </c>
      <c r="F23" s="8">
        <f t="shared" si="0"/>
        <v>1252</v>
      </c>
      <c r="G23" s="8">
        <v>1.252</v>
      </c>
      <c r="H23" s="8">
        <v>7.0000000000000007E-2</v>
      </c>
      <c r="I23" s="11">
        <f t="shared" si="1"/>
        <v>1406.3708653448602</v>
      </c>
    </row>
    <row r="24" spans="1:9" x14ac:dyDescent="0.3">
      <c r="A24" s="9">
        <v>165</v>
      </c>
      <c r="B24" s="8">
        <v>19960529</v>
      </c>
      <c r="C24" s="8">
        <v>135</v>
      </c>
      <c r="D24" s="20">
        <v>93.37</v>
      </c>
      <c r="E24" s="8">
        <v>108.896</v>
      </c>
      <c r="F24" s="8">
        <f t="shared" si="0"/>
        <v>1166</v>
      </c>
      <c r="G24" s="8">
        <v>1.1659999999999999</v>
      </c>
      <c r="H24" s="8">
        <v>0.92700000000000005</v>
      </c>
      <c r="I24" s="11">
        <f t="shared" si="1"/>
        <v>3111.6923370500817</v>
      </c>
    </row>
    <row r="25" spans="1:9" x14ac:dyDescent="0.3">
      <c r="A25" s="9">
        <v>226</v>
      </c>
      <c r="B25" s="8">
        <v>20050318</v>
      </c>
      <c r="C25" s="8">
        <v>94</v>
      </c>
      <c r="D25" s="20">
        <v>71.528999999999996</v>
      </c>
      <c r="E25" s="8">
        <v>80.706999999999994</v>
      </c>
      <c r="F25" s="8">
        <f t="shared" si="0"/>
        <v>1128</v>
      </c>
      <c r="G25" s="8">
        <v>1.1279999999999999</v>
      </c>
      <c r="H25" s="8">
        <v>0.55100000000000005</v>
      </c>
      <c r="I25" s="11">
        <f t="shared" si="1"/>
        <v>2306.1944740513973</v>
      </c>
    </row>
    <row r="26" spans="1:9" x14ac:dyDescent="0.3">
      <c r="A26" s="9">
        <v>215</v>
      </c>
      <c r="B26" s="8">
        <v>20000530</v>
      </c>
      <c r="C26" s="8">
        <v>186</v>
      </c>
      <c r="D26" s="20">
        <v>144.06299999999999</v>
      </c>
      <c r="E26" s="8">
        <v>151.55699999999999</v>
      </c>
      <c r="F26" s="8">
        <f t="shared" si="0"/>
        <v>1052</v>
      </c>
      <c r="G26" s="8">
        <v>1.052</v>
      </c>
      <c r="H26" s="8">
        <v>1.123</v>
      </c>
      <c r="I26" s="11">
        <f t="shared" si="1"/>
        <v>4330.726156390494</v>
      </c>
    </row>
    <row r="27" spans="1:9" x14ac:dyDescent="0.3">
      <c r="A27" s="9">
        <v>182</v>
      </c>
      <c r="B27" s="8">
        <v>19970317</v>
      </c>
      <c r="C27" s="8">
        <v>127</v>
      </c>
      <c r="D27" s="20">
        <v>68.94</v>
      </c>
      <c r="E27" s="8">
        <v>70.319999999999993</v>
      </c>
      <c r="F27" s="8">
        <f t="shared" si="0"/>
        <v>1020</v>
      </c>
      <c r="G27" s="8">
        <v>1.02</v>
      </c>
      <c r="H27" s="8">
        <v>0.442</v>
      </c>
      <c r="I27" s="11">
        <f t="shared" si="1"/>
        <v>2009.3869852093901</v>
      </c>
    </row>
    <row r="28" spans="1:9" x14ac:dyDescent="0.3">
      <c r="A28" s="9">
        <v>164</v>
      </c>
      <c r="B28" s="8">
        <v>19960512</v>
      </c>
      <c r="C28" s="8">
        <v>177</v>
      </c>
      <c r="D28" s="20">
        <v>174.07</v>
      </c>
      <c r="E28" s="8">
        <v>174.35499999999999</v>
      </c>
      <c r="F28" s="8">
        <f t="shared" si="0"/>
        <v>1002</v>
      </c>
      <c r="G28" s="8">
        <v>1.002</v>
      </c>
      <c r="H28" s="8">
        <v>1.4530000000000001</v>
      </c>
      <c r="I28" s="11">
        <f t="shared" si="1"/>
        <v>4982.1767321698408</v>
      </c>
    </row>
    <row r="29" spans="1:9" x14ac:dyDescent="0.3">
      <c r="A29" s="9">
        <v>69</v>
      </c>
      <c r="B29" s="8">
        <v>19841130</v>
      </c>
      <c r="C29" s="8">
        <v>132</v>
      </c>
      <c r="D29" s="20">
        <v>94.44</v>
      </c>
      <c r="E29" s="8">
        <v>94.325999999999993</v>
      </c>
      <c r="F29" s="8">
        <f t="shared" si="0"/>
        <v>999</v>
      </c>
      <c r="G29" s="8">
        <v>0.999</v>
      </c>
      <c r="H29" s="8">
        <v>0.77100000000000002</v>
      </c>
      <c r="I29" s="11">
        <f t="shared" si="1"/>
        <v>2695.3560404843706</v>
      </c>
    </row>
    <row r="30" spans="1:9" x14ac:dyDescent="0.3">
      <c r="A30" s="9">
        <v>19</v>
      </c>
      <c r="B30" s="8">
        <v>19741003</v>
      </c>
      <c r="C30" s="8">
        <v>162</v>
      </c>
      <c r="D30" s="20">
        <v>71.260000000000005</v>
      </c>
      <c r="E30" s="8">
        <v>60.3</v>
      </c>
      <c r="F30" s="8">
        <f t="shared" si="0"/>
        <v>850</v>
      </c>
      <c r="G30" s="8">
        <v>0.85</v>
      </c>
      <c r="H30" s="8">
        <v>0.6</v>
      </c>
      <c r="I30" s="11">
        <f t="shared" si="1"/>
        <v>1723.0664847571991</v>
      </c>
    </row>
    <row r="31" spans="1:9" x14ac:dyDescent="0.3">
      <c r="A31" s="9">
        <v>17</v>
      </c>
      <c r="B31" s="8">
        <v>19740917</v>
      </c>
      <c r="C31" s="8">
        <v>134</v>
      </c>
      <c r="D31" s="20">
        <v>45.95</v>
      </c>
      <c r="E31" s="8">
        <v>38.840000000000003</v>
      </c>
      <c r="F31" s="8">
        <f t="shared" si="0"/>
        <v>840</v>
      </c>
      <c r="G31" s="8">
        <v>0.84</v>
      </c>
      <c r="H31" s="8">
        <v>0.56999999999999995</v>
      </c>
      <c r="I31" s="11">
        <f t="shared" si="1"/>
        <v>1109.8491255053004</v>
      </c>
    </row>
    <row r="32" spans="1:9" x14ac:dyDescent="0.3">
      <c r="A32" s="9">
        <v>5</v>
      </c>
      <c r="B32" s="8">
        <v>19730831</v>
      </c>
      <c r="C32" s="8">
        <v>179</v>
      </c>
      <c r="D32" s="20">
        <v>120.32</v>
      </c>
      <c r="E32" s="8">
        <v>96.28</v>
      </c>
      <c r="F32" s="8">
        <f t="shared" si="0"/>
        <v>840</v>
      </c>
      <c r="G32" s="8">
        <v>0.84</v>
      </c>
      <c r="H32" s="8">
        <v>0.71</v>
      </c>
      <c r="I32" s="11">
        <f t="shared" si="1"/>
        <v>2751.1913955625728</v>
      </c>
    </row>
    <row r="33" spans="1:9" x14ac:dyDescent="0.3">
      <c r="A33" s="9">
        <v>103</v>
      </c>
      <c r="B33" s="8">
        <v>19891104</v>
      </c>
      <c r="C33" s="8">
        <v>120</v>
      </c>
      <c r="D33" s="20">
        <v>81.08</v>
      </c>
      <c r="E33" s="8">
        <v>65.831000000000003</v>
      </c>
      <c r="F33" s="8">
        <f t="shared" si="0"/>
        <v>812</v>
      </c>
      <c r="G33" s="8">
        <v>0.81200000000000006</v>
      </c>
      <c r="H33" s="8">
        <v>1.0289999999999999</v>
      </c>
      <c r="I33" s="11">
        <f t="shared" si="1"/>
        <v>1881.1142580107989</v>
      </c>
    </row>
    <row r="34" spans="1:9" x14ac:dyDescent="0.3">
      <c r="A34" s="9">
        <v>213</v>
      </c>
      <c r="B34" s="8">
        <v>19991128</v>
      </c>
      <c r="C34" s="8">
        <v>140</v>
      </c>
      <c r="D34" s="20">
        <v>97.525000000000006</v>
      </c>
      <c r="E34" s="8">
        <v>75.075999999999993</v>
      </c>
      <c r="F34" s="8">
        <f t="shared" si="0"/>
        <v>770</v>
      </c>
      <c r="G34" s="8">
        <v>0.77</v>
      </c>
      <c r="H34" s="8">
        <v>0.56000000000000005</v>
      </c>
      <c r="I34" s="11">
        <f t="shared" si="1"/>
        <v>2145.2892107733242</v>
      </c>
    </row>
    <row r="35" spans="1:9" x14ac:dyDescent="0.3">
      <c r="A35" s="9">
        <v>222</v>
      </c>
      <c r="B35" s="8">
        <v>20031115</v>
      </c>
      <c r="C35" s="8">
        <v>165</v>
      </c>
      <c r="D35" s="20">
        <v>123.30200000000001</v>
      </c>
      <c r="E35" s="8">
        <v>94.531999999999996</v>
      </c>
      <c r="F35" s="8">
        <f t="shared" si="0"/>
        <v>767</v>
      </c>
      <c r="G35" s="8">
        <v>0.76700000000000002</v>
      </c>
      <c r="H35" s="8">
        <v>0.81100000000000005</v>
      </c>
      <c r="I35" s="11">
        <f t="shared" si="1"/>
        <v>2701.2424699347848</v>
      </c>
    </row>
    <row r="36" spans="1:9" x14ac:dyDescent="0.3">
      <c r="A36" s="9">
        <v>40</v>
      </c>
      <c r="B36" s="8">
        <v>19791217</v>
      </c>
      <c r="C36" s="8">
        <v>108</v>
      </c>
      <c r="D36" s="20">
        <v>51.447000000000003</v>
      </c>
      <c r="E36" s="8">
        <v>37.607999999999997</v>
      </c>
      <c r="F36" s="8">
        <f t="shared" si="0"/>
        <v>731</v>
      </c>
      <c r="G36" s="8">
        <v>0.73099999999999998</v>
      </c>
      <c r="H36" s="8">
        <v>0.58099999999999996</v>
      </c>
      <c r="I36" s="11">
        <f t="shared" si="1"/>
        <v>1074.6448484037933</v>
      </c>
    </row>
    <row r="37" spans="1:9" x14ac:dyDescent="0.3">
      <c r="A37" s="9">
        <v>6</v>
      </c>
      <c r="B37" s="8">
        <v>19730914</v>
      </c>
      <c r="C37" s="8">
        <v>162</v>
      </c>
      <c r="D37" s="20">
        <v>100.58</v>
      </c>
      <c r="E37" s="8">
        <v>23.75</v>
      </c>
      <c r="F37" s="8">
        <f t="shared" si="0"/>
        <v>730</v>
      </c>
      <c r="G37" s="8">
        <v>0.73</v>
      </c>
      <c r="H37" s="8">
        <v>0.63</v>
      </c>
      <c r="I37" s="11">
        <f t="shared" si="1"/>
        <v>678.6538808123297</v>
      </c>
    </row>
    <row r="38" spans="1:9" x14ac:dyDescent="0.3">
      <c r="A38" s="9">
        <v>84</v>
      </c>
      <c r="B38" s="8">
        <v>19870523</v>
      </c>
      <c r="C38" s="8">
        <v>113</v>
      </c>
      <c r="D38" s="20">
        <v>64.63</v>
      </c>
      <c r="E38" s="8">
        <v>46.320999999999998</v>
      </c>
      <c r="F38" s="8">
        <f t="shared" si="0"/>
        <v>717</v>
      </c>
      <c r="G38" s="8">
        <v>0.71699999999999997</v>
      </c>
      <c r="H38" s="8">
        <v>0.79</v>
      </c>
      <c r="I38" s="11">
        <f t="shared" si="1"/>
        <v>1323.6179542361231</v>
      </c>
    </row>
    <row r="39" spans="1:9" x14ac:dyDescent="0.3">
      <c r="A39" s="9">
        <v>108</v>
      </c>
      <c r="B39" s="8">
        <v>19900517</v>
      </c>
      <c r="C39" s="8">
        <v>92</v>
      </c>
      <c r="D39" s="20">
        <v>33.76</v>
      </c>
      <c r="E39" s="8">
        <v>24.123000000000001</v>
      </c>
      <c r="F39" s="8">
        <f t="shared" si="0"/>
        <v>715</v>
      </c>
      <c r="G39" s="8">
        <v>0.71499999999999997</v>
      </c>
      <c r="H39" s="8">
        <v>5.2999999999999999E-2</v>
      </c>
      <c r="I39" s="11">
        <f t="shared" si="1"/>
        <v>689.31231860361379</v>
      </c>
    </row>
    <row r="40" spans="1:9" x14ac:dyDescent="0.3">
      <c r="A40" s="9">
        <v>156</v>
      </c>
      <c r="B40" s="8">
        <v>19951204</v>
      </c>
      <c r="C40" s="8">
        <v>119</v>
      </c>
      <c r="D40" s="20">
        <v>58.2</v>
      </c>
      <c r="E40" s="8">
        <v>36.889000000000003</v>
      </c>
      <c r="F40" s="8">
        <f t="shared" si="0"/>
        <v>634</v>
      </c>
      <c r="G40" s="8">
        <v>0.63400000000000001</v>
      </c>
      <c r="H40" s="8">
        <v>0.55400000000000005</v>
      </c>
      <c r="I40" s="11">
        <f t="shared" si="1"/>
        <v>1054.0994951278328</v>
      </c>
    </row>
    <row r="41" spans="1:9" x14ac:dyDescent="0.3">
      <c r="A41" s="9">
        <v>13</v>
      </c>
      <c r="B41" s="8">
        <v>19740426</v>
      </c>
      <c r="C41" s="8">
        <v>125</v>
      </c>
      <c r="D41" s="20">
        <v>34.770000000000003</v>
      </c>
      <c r="E41" s="8">
        <v>21.67</v>
      </c>
      <c r="F41" s="8">
        <f t="shared" si="0"/>
        <v>620</v>
      </c>
      <c r="G41" s="8">
        <v>0.62</v>
      </c>
      <c r="H41" s="8">
        <v>0.41</v>
      </c>
      <c r="I41" s="11">
        <f t="shared" si="1"/>
        <v>619.21808830329201</v>
      </c>
    </row>
    <row r="42" spans="1:9" x14ac:dyDescent="0.3">
      <c r="A42" s="9">
        <v>18</v>
      </c>
      <c r="B42" s="8">
        <v>19740919</v>
      </c>
      <c r="C42" s="8">
        <v>138</v>
      </c>
      <c r="D42" s="20">
        <v>51.88</v>
      </c>
      <c r="E42" s="8">
        <v>31.99</v>
      </c>
      <c r="F42" s="8">
        <f t="shared" si="0"/>
        <v>620</v>
      </c>
      <c r="G42" s="8">
        <v>0.62</v>
      </c>
      <c r="H42" s="8">
        <v>0.56000000000000005</v>
      </c>
      <c r="I42" s="11">
        <f t="shared" si="1"/>
        <v>914.11105882890206</v>
      </c>
    </row>
    <row r="43" spans="1:9" x14ac:dyDescent="0.3">
      <c r="A43" s="9">
        <v>22</v>
      </c>
      <c r="B43" s="8">
        <v>19750703</v>
      </c>
      <c r="C43" s="8">
        <v>152</v>
      </c>
      <c r="D43" s="20">
        <v>61.137</v>
      </c>
      <c r="E43" s="8">
        <v>36.994</v>
      </c>
      <c r="F43" s="8">
        <f t="shared" si="0"/>
        <v>605</v>
      </c>
      <c r="G43" s="8">
        <v>0.60499999999999998</v>
      </c>
      <c r="H43" s="8">
        <v>0.57899999999999996</v>
      </c>
      <c r="I43" s="11">
        <f t="shared" si="1"/>
        <v>1057.0998596535294</v>
      </c>
    </row>
    <row r="44" spans="1:9" x14ac:dyDescent="0.3">
      <c r="A44" s="9">
        <v>151</v>
      </c>
      <c r="B44" s="8">
        <v>19950927</v>
      </c>
      <c r="C44" s="8">
        <v>109</v>
      </c>
      <c r="D44" s="20">
        <v>37.42</v>
      </c>
      <c r="E44" s="8">
        <v>21.559000000000001</v>
      </c>
      <c r="F44" s="8">
        <f t="shared" si="0"/>
        <v>576</v>
      </c>
      <c r="G44" s="8">
        <v>0.57599999999999996</v>
      </c>
      <c r="H44" s="8">
        <v>6.7000000000000004E-2</v>
      </c>
      <c r="I44" s="11">
        <f t="shared" si="1"/>
        <v>616.04627437612692</v>
      </c>
    </row>
    <row r="45" spans="1:9" x14ac:dyDescent="0.3">
      <c r="A45" s="9">
        <v>11</v>
      </c>
      <c r="B45" s="8">
        <v>19740201</v>
      </c>
      <c r="C45" s="8">
        <v>154</v>
      </c>
      <c r="D45" s="20">
        <v>76.22</v>
      </c>
      <c r="E45" s="8">
        <v>42.37</v>
      </c>
      <c r="F45" s="8">
        <f t="shared" si="0"/>
        <v>560</v>
      </c>
      <c r="G45" s="8">
        <v>0.56000000000000005</v>
      </c>
      <c r="H45" s="8">
        <v>0.48</v>
      </c>
      <c r="I45" s="11">
        <f t="shared" si="1"/>
        <v>1210.718523369196</v>
      </c>
    </row>
    <row r="46" spans="1:9" x14ac:dyDescent="0.3">
      <c r="A46" s="9">
        <v>9</v>
      </c>
      <c r="B46" s="8">
        <v>19731207</v>
      </c>
      <c r="C46" s="8">
        <v>145</v>
      </c>
      <c r="D46" s="20">
        <v>65.52</v>
      </c>
      <c r="E46" s="8">
        <v>35.630000000000003</v>
      </c>
      <c r="F46" s="8">
        <f t="shared" si="0"/>
        <v>540</v>
      </c>
      <c r="G46" s="8">
        <v>0.54</v>
      </c>
      <c r="H46" s="8">
        <v>0.43</v>
      </c>
      <c r="I46" s="11">
        <f t="shared" si="1"/>
        <v>1018.1236957197183</v>
      </c>
    </row>
    <row r="47" spans="1:9" x14ac:dyDescent="0.3">
      <c r="A47" s="9">
        <v>7</v>
      </c>
      <c r="B47" s="8">
        <v>19731031</v>
      </c>
      <c r="C47" s="8">
        <v>152</v>
      </c>
      <c r="D47" s="20">
        <v>71.31</v>
      </c>
      <c r="E47" s="8">
        <v>36.880000000000003</v>
      </c>
      <c r="F47" s="8">
        <f t="shared" si="0"/>
        <v>520</v>
      </c>
      <c r="G47" s="8">
        <v>0.52</v>
      </c>
      <c r="H47" s="8">
        <v>0.46</v>
      </c>
      <c r="I47" s="11">
        <f t="shared" si="1"/>
        <v>1053.8423210256303</v>
      </c>
    </row>
    <row r="48" spans="1:9" x14ac:dyDescent="0.3">
      <c r="A48" s="9">
        <v>10</v>
      </c>
      <c r="B48" s="8">
        <v>19740117</v>
      </c>
      <c r="C48" s="8">
        <v>141</v>
      </c>
      <c r="D48" s="20">
        <v>56.86</v>
      </c>
      <c r="E48" s="8">
        <v>28.35</v>
      </c>
      <c r="F48" s="8">
        <f t="shared" si="0"/>
        <v>510</v>
      </c>
      <c r="G48" s="8">
        <v>0.51</v>
      </c>
      <c r="H48" s="8">
        <v>0.4</v>
      </c>
      <c r="I48" s="11">
        <f t="shared" si="1"/>
        <v>810.09842193808606</v>
      </c>
    </row>
    <row r="49" spans="1:9" x14ac:dyDescent="0.3">
      <c r="A49" s="9">
        <v>240</v>
      </c>
      <c r="B49" s="8">
        <v>20101102</v>
      </c>
      <c r="C49" s="8">
        <v>72</v>
      </c>
      <c r="D49" s="20">
        <v>63.975999999999999</v>
      </c>
      <c r="E49" s="8">
        <v>32.646999999999998</v>
      </c>
      <c r="F49" s="8">
        <f t="shared" si="0"/>
        <v>510</v>
      </c>
      <c r="G49" s="8">
        <v>0.51</v>
      </c>
      <c r="H49" s="8">
        <v>0.57599999999999996</v>
      </c>
      <c r="I49" s="11">
        <f t="shared" si="1"/>
        <v>932.88476828968942</v>
      </c>
    </row>
    <row r="50" spans="1:9" x14ac:dyDescent="0.3">
      <c r="A50" s="9">
        <v>20</v>
      </c>
      <c r="B50" s="8">
        <v>19741204</v>
      </c>
      <c r="C50" s="8">
        <v>143</v>
      </c>
      <c r="D50" s="20">
        <v>51.137</v>
      </c>
      <c r="E50" s="8">
        <v>25.818999999999999</v>
      </c>
      <c r="F50" s="8">
        <f t="shared" si="0"/>
        <v>500</v>
      </c>
      <c r="G50" s="8">
        <v>0.5</v>
      </c>
      <c r="H50" s="8">
        <v>0.23</v>
      </c>
      <c r="I50" s="11">
        <f t="shared" si="1"/>
        <v>737.77534941867532</v>
      </c>
    </row>
    <row r="51" spans="1:9" x14ac:dyDescent="0.3">
      <c r="A51" s="9">
        <v>114</v>
      </c>
      <c r="B51" s="8">
        <v>19910809</v>
      </c>
      <c r="C51" s="8">
        <v>193</v>
      </c>
      <c r="D51" s="20">
        <v>148.77000000000001</v>
      </c>
      <c r="E51" s="8">
        <v>73.471999999999994</v>
      </c>
      <c r="F51" s="8">
        <f t="shared" si="0"/>
        <v>494</v>
      </c>
      <c r="G51" s="8">
        <v>0.49399999999999999</v>
      </c>
      <c r="H51" s="8">
        <v>8.8999999999999996E-2</v>
      </c>
      <c r="I51" s="11">
        <f t="shared" si="1"/>
        <v>2099.455070780778</v>
      </c>
    </row>
    <row r="52" spans="1:9" x14ac:dyDescent="0.3">
      <c r="A52" s="9">
        <v>129</v>
      </c>
      <c r="B52" s="8">
        <v>19940610</v>
      </c>
      <c r="C52" s="8">
        <v>67</v>
      </c>
      <c r="D52" s="20">
        <v>10.07</v>
      </c>
      <c r="E52" s="8">
        <v>4.9459999999999997</v>
      </c>
      <c r="F52" s="8">
        <f t="shared" si="0"/>
        <v>491</v>
      </c>
      <c r="G52" s="8">
        <v>0.49099999999999999</v>
      </c>
      <c r="H52" s="8">
        <v>0.73099999999999998</v>
      </c>
      <c r="I52" s="11">
        <f t="shared" si="1"/>
        <v>141.33145661043292</v>
      </c>
    </row>
    <row r="53" spans="1:9" x14ac:dyDescent="0.3">
      <c r="A53" s="9">
        <v>35</v>
      </c>
      <c r="B53" s="8">
        <v>19780603</v>
      </c>
      <c r="C53" s="8">
        <v>109</v>
      </c>
      <c r="D53" s="20">
        <v>71.268000000000001</v>
      </c>
      <c r="E53" s="8">
        <v>35.012999999999998</v>
      </c>
      <c r="F53" s="8">
        <f t="shared" si="0"/>
        <v>491</v>
      </c>
      <c r="G53" s="8">
        <v>0.49099999999999999</v>
      </c>
      <c r="H53" s="8">
        <v>0.19500000000000001</v>
      </c>
      <c r="I53" s="11">
        <f t="shared" si="1"/>
        <v>1000.4929822687199</v>
      </c>
    </row>
    <row r="54" spans="1:9" x14ac:dyDescent="0.3">
      <c r="A54" s="9">
        <v>125</v>
      </c>
      <c r="B54" s="8">
        <v>19940419</v>
      </c>
      <c r="C54" s="8">
        <v>104</v>
      </c>
      <c r="D54" s="20">
        <v>42.33</v>
      </c>
      <c r="E54" s="8">
        <v>20.603000000000002</v>
      </c>
      <c r="F54" s="8">
        <f t="shared" si="0"/>
        <v>487</v>
      </c>
      <c r="G54" s="8">
        <v>0.48699999999999999</v>
      </c>
      <c r="H54" s="8">
        <v>0.25600000000000001</v>
      </c>
      <c r="I54" s="11">
        <f t="shared" si="1"/>
        <v>588.72866974216538</v>
      </c>
    </row>
    <row r="55" spans="1:9" x14ac:dyDescent="0.3">
      <c r="A55" s="9">
        <v>8</v>
      </c>
      <c r="B55" s="8">
        <v>19731116</v>
      </c>
      <c r="C55" s="8">
        <v>148</v>
      </c>
      <c r="D55" s="20">
        <v>66.61</v>
      </c>
      <c r="E55" s="8">
        <v>31.3</v>
      </c>
      <c r="F55" s="8">
        <f t="shared" si="0"/>
        <v>470</v>
      </c>
      <c r="G55" s="8">
        <v>0.47</v>
      </c>
      <c r="H55" s="8">
        <v>0.42</v>
      </c>
      <c r="I55" s="11">
        <f t="shared" si="1"/>
        <v>894.39437766003857</v>
      </c>
    </row>
    <row r="56" spans="1:9" x14ac:dyDescent="0.3">
      <c r="A56" s="9">
        <v>48</v>
      </c>
      <c r="B56" s="8">
        <v>19820514</v>
      </c>
      <c r="C56" s="8">
        <v>109</v>
      </c>
      <c r="D56" s="20">
        <v>50.045999999999999</v>
      </c>
      <c r="E56" s="8">
        <v>23.190999999999999</v>
      </c>
      <c r="F56" s="8">
        <f t="shared" si="0"/>
        <v>463</v>
      </c>
      <c r="G56" s="8">
        <v>0.46300000000000002</v>
      </c>
      <c r="H56" s="8">
        <v>0.35199999999999998</v>
      </c>
      <c r="I56" s="11">
        <f t="shared" si="1"/>
        <v>662.68051157552566</v>
      </c>
    </row>
    <row r="57" spans="1:9" x14ac:dyDescent="0.3">
      <c r="A57" s="9">
        <v>228</v>
      </c>
      <c r="B57" s="8">
        <v>20060219</v>
      </c>
      <c r="C57" s="8">
        <v>105</v>
      </c>
      <c r="D57" s="20">
        <v>49.661999999999999</v>
      </c>
      <c r="E57" s="8">
        <v>22.524999999999999</v>
      </c>
      <c r="F57" s="8">
        <f t="shared" si="0"/>
        <v>454</v>
      </c>
      <c r="G57" s="8">
        <v>0.45400000000000001</v>
      </c>
      <c r="H57" s="8">
        <v>0.123</v>
      </c>
      <c r="I57" s="11">
        <f t="shared" si="1"/>
        <v>643.6496280125358</v>
      </c>
    </row>
    <row r="58" spans="1:9" x14ac:dyDescent="0.3">
      <c r="A58" s="9">
        <v>94</v>
      </c>
      <c r="B58" s="8">
        <v>19880825</v>
      </c>
      <c r="C58" s="8">
        <v>133</v>
      </c>
      <c r="D58" s="20">
        <v>89.43</v>
      </c>
      <c r="E58" s="8">
        <v>38.451999999999998</v>
      </c>
      <c r="F58" s="8">
        <f t="shared" si="0"/>
        <v>430</v>
      </c>
      <c r="G58" s="8">
        <v>0.43</v>
      </c>
      <c r="H58" s="8">
        <v>0.46400000000000002</v>
      </c>
      <c r="I58" s="11">
        <f t="shared" si="1"/>
        <v>1098.7620642103452</v>
      </c>
    </row>
    <row r="59" spans="1:9" x14ac:dyDescent="0.3">
      <c r="A59" s="9">
        <v>46</v>
      </c>
      <c r="B59" s="8">
        <v>19810520</v>
      </c>
      <c r="C59" s="8">
        <v>89</v>
      </c>
      <c r="D59" s="20">
        <v>29.902000000000001</v>
      </c>
      <c r="E59" s="8">
        <v>12.657999999999999</v>
      </c>
      <c r="F59" s="8">
        <f t="shared" si="0"/>
        <v>423</v>
      </c>
      <c r="G59" s="8">
        <v>0.42299999999999999</v>
      </c>
      <c r="H59" s="8">
        <v>7.2999999999999995E-2</v>
      </c>
      <c r="I59" s="11">
        <f t="shared" si="1"/>
        <v>361.70108729778815</v>
      </c>
    </row>
    <row r="60" spans="1:9" x14ac:dyDescent="0.3">
      <c r="A60" s="9">
        <v>239</v>
      </c>
      <c r="B60" s="8">
        <v>20100523</v>
      </c>
      <c r="C60" s="8">
        <v>85</v>
      </c>
      <c r="D60" s="20">
        <v>48.783000000000001</v>
      </c>
      <c r="E60" s="8">
        <v>20.300999999999998</v>
      </c>
      <c r="F60" s="8">
        <f t="shared" si="0"/>
        <v>416</v>
      </c>
      <c r="G60" s="8">
        <v>0.41599999999999998</v>
      </c>
      <c r="H60" s="8">
        <v>0.187</v>
      </c>
      <c r="I60" s="11">
        <f t="shared" si="1"/>
        <v>580.099049868257</v>
      </c>
    </row>
    <row r="61" spans="1:9" x14ac:dyDescent="0.3">
      <c r="A61" s="9">
        <v>24</v>
      </c>
      <c r="B61" s="8">
        <v>19751027</v>
      </c>
      <c r="C61" s="8">
        <v>162</v>
      </c>
      <c r="D61" s="20">
        <v>58.38</v>
      </c>
      <c r="E61" s="8">
        <v>24.06</v>
      </c>
      <c r="F61" s="8">
        <f t="shared" si="0"/>
        <v>412</v>
      </c>
      <c r="G61" s="8">
        <v>0.41199999999999998</v>
      </c>
      <c r="H61" s="8">
        <v>0.32400000000000001</v>
      </c>
      <c r="I61" s="11">
        <f t="shared" si="1"/>
        <v>687.51209988819585</v>
      </c>
    </row>
    <row r="62" spans="1:9" x14ac:dyDescent="0.3">
      <c r="A62" s="9">
        <v>190</v>
      </c>
      <c r="B62" s="8">
        <v>19971021</v>
      </c>
      <c r="C62" s="8">
        <v>116</v>
      </c>
      <c r="D62" s="20">
        <v>52.03</v>
      </c>
      <c r="E62" s="8">
        <v>21.187000000000001</v>
      </c>
      <c r="F62" s="8">
        <f t="shared" si="0"/>
        <v>407</v>
      </c>
      <c r="G62" s="8">
        <v>0.40699999999999997</v>
      </c>
      <c r="H62" s="8">
        <v>0.29099999999999998</v>
      </c>
      <c r="I62" s="11">
        <f t="shared" si="1"/>
        <v>605.41641148508756</v>
      </c>
    </row>
    <row r="63" spans="1:9" x14ac:dyDescent="0.3">
      <c r="A63" s="9">
        <v>99</v>
      </c>
      <c r="B63" s="8">
        <v>19890402</v>
      </c>
      <c r="C63" s="8">
        <v>109</v>
      </c>
      <c r="D63" s="20">
        <v>54.61</v>
      </c>
      <c r="E63" s="8">
        <v>20.661999999999999</v>
      </c>
      <c r="F63" s="8">
        <f t="shared" si="0"/>
        <v>378</v>
      </c>
      <c r="G63" s="8">
        <v>0.378</v>
      </c>
      <c r="H63" s="8">
        <v>0.32100000000000001</v>
      </c>
      <c r="I63" s="11">
        <f t="shared" si="1"/>
        <v>590.41458885660438</v>
      </c>
    </row>
    <row r="64" spans="1:9" x14ac:dyDescent="0.3">
      <c r="A64" s="9">
        <v>241</v>
      </c>
      <c r="B64" s="8">
        <v>20110406</v>
      </c>
      <c r="C64" s="8">
        <v>74</v>
      </c>
      <c r="D64" s="20">
        <v>34.210999999999999</v>
      </c>
      <c r="E64" s="8">
        <v>12.871</v>
      </c>
      <c r="F64" s="8">
        <f t="shared" si="0"/>
        <v>376</v>
      </c>
      <c r="G64" s="8">
        <v>0.376</v>
      </c>
      <c r="H64" s="8">
        <v>0.44600000000000001</v>
      </c>
      <c r="I64" s="11">
        <f t="shared" si="1"/>
        <v>367.78754104991555</v>
      </c>
    </row>
    <row r="65" spans="1:9" x14ac:dyDescent="0.3">
      <c r="A65" s="9">
        <v>197</v>
      </c>
      <c r="B65" s="8">
        <v>19980526</v>
      </c>
      <c r="C65" s="8">
        <v>107</v>
      </c>
      <c r="D65" s="20">
        <v>53.5</v>
      </c>
      <c r="E65" s="8">
        <v>20.045000000000002</v>
      </c>
      <c r="F65" s="8">
        <f t="shared" si="0"/>
        <v>375</v>
      </c>
      <c r="G65" s="8">
        <v>0.375</v>
      </c>
      <c r="H65" s="8">
        <v>0.215</v>
      </c>
      <c r="I65" s="11">
        <f t="shared" si="1"/>
        <v>572.78387540560618</v>
      </c>
    </row>
    <row r="66" spans="1:9" x14ac:dyDescent="0.3">
      <c r="A66" s="9">
        <v>200</v>
      </c>
      <c r="B66" s="8">
        <v>19980827</v>
      </c>
      <c r="C66" s="8">
        <v>142</v>
      </c>
      <c r="D66" s="20">
        <v>83.209000000000003</v>
      </c>
      <c r="E66" s="8">
        <v>29.724</v>
      </c>
      <c r="F66" s="8">
        <f t="shared" si="0"/>
        <v>357</v>
      </c>
      <c r="G66" s="8">
        <v>0.35699999999999998</v>
      </c>
      <c r="H66" s="8">
        <v>0.18099999999999999</v>
      </c>
      <c r="I66" s="11">
        <f t="shared" si="1"/>
        <v>849.36033487434474</v>
      </c>
    </row>
    <row r="67" spans="1:9" x14ac:dyDescent="0.3">
      <c r="A67" s="9">
        <v>214</v>
      </c>
      <c r="B67" s="8">
        <v>20000411</v>
      </c>
      <c r="C67" s="8">
        <v>132</v>
      </c>
      <c r="D67" s="20">
        <v>59.939</v>
      </c>
      <c r="E67" s="8">
        <v>20.669</v>
      </c>
      <c r="F67" s="8">
        <f t="shared" si="0"/>
        <v>345</v>
      </c>
      <c r="G67" s="8">
        <v>0.34499999999999997</v>
      </c>
      <c r="H67" s="8">
        <v>0.11700000000000001</v>
      </c>
      <c r="I67" s="11">
        <f t="shared" si="1"/>
        <v>590.61461315831752</v>
      </c>
    </row>
    <row r="68" spans="1:9" x14ac:dyDescent="0.3">
      <c r="A68" s="9">
        <v>171</v>
      </c>
      <c r="B68" s="8">
        <v>19960827</v>
      </c>
      <c r="C68" s="8">
        <v>121</v>
      </c>
      <c r="D68" s="20">
        <v>44.68</v>
      </c>
      <c r="E68" s="8">
        <v>14.366</v>
      </c>
      <c r="F68" s="8">
        <f t="shared" si="0"/>
        <v>322</v>
      </c>
      <c r="G68" s="8">
        <v>0.32200000000000001</v>
      </c>
      <c r="H68" s="8">
        <v>0.22500000000000001</v>
      </c>
      <c r="I68" s="11">
        <f t="shared" si="1"/>
        <v>410.50701691578644</v>
      </c>
    </row>
    <row r="69" spans="1:9" x14ac:dyDescent="0.3">
      <c r="A69" s="9">
        <v>121</v>
      </c>
      <c r="B69" s="8">
        <v>19930421</v>
      </c>
      <c r="C69" s="8">
        <v>145</v>
      </c>
      <c r="D69" s="20">
        <v>59.38</v>
      </c>
      <c r="E69" s="8">
        <v>19.061</v>
      </c>
      <c r="F69" s="8">
        <f t="shared" si="0"/>
        <v>321</v>
      </c>
      <c r="G69" s="8">
        <v>0.32100000000000001</v>
      </c>
      <c r="H69" s="8">
        <v>0.13700000000000001</v>
      </c>
      <c r="I69" s="11">
        <f t="shared" si="1"/>
        <v>544.66617356479219</v>
      </c>
    </row>
    <row r="70" spans="1:9" x14ac:dyDescent="0.3">
      <c r="A70" s="9">
        <v>115</v>
      </c>
      <c r="B70" s="8">
        <v>19911226</v>
      </c>
      <c r="C70" s="8">
        <v>116</v>
      </c>
      <c r="D70" s="20">
        <v>79.38</v>
      </c>
      <c r="E70" s="8">
        <v>25.446999999999999</v>
      </c>
      <c r="F70" s="8">
        <f t="shared" si="0"/>
        <v>321</v>
      </c>
      <c r="G70" s="8">
        <v>0.32100000000000001</v>
      </c>
      <c r="H70" s="8">
        <v>0.26</v>
      </c>
      <c r="I70" s="11">
        <f t="shared" si="1"/>
        <v>727.14548652763585</v>
      </c>
    </row>
    <row r="71" spans="1:9" x14ac:dyDescent="0.3">
      <c r="A71" s="9">
        <v>31</v>
      </c>
      <c r="B71" s="8">
        <v>19770622</v>
      </c>
      <c r="C71" s="8">
        <v>74</v>
      </c>
      <c r="D71" s="20">
        <v>35.988</v>
      </c>
      <c r="E71" s="8">
        <v>11.45</v>
      </c>
      <c r="F71" s="8">
        <f t="shared" si="0"/>
        <v>318</v>
      </c>
      <c r="G71" s="8">
        <v>0.318</v>
      </c>
      <c r="H71" s="8">
        <v>0.24</v>
      </c>
      <c r="I71" s="11">
        <f t="shared" si="1"/>
        <v>327.18260780215468</v>
      </c>
    </row>
    <row r="72" spans="1:9" x14ac:dyDescent="0.3">
      <c r="A72" s="9">
        <v>23</v>
      </c>
      <c r="B72" s="8">
        <v>19751009</v>
      </c>
      <c r="C72" s="8">
        <v>164</v>
      </c>
      <c r="D72" s="20">
        <v>52.56</v>
      </c>
      <c r="E72" s="8">
        <v>16.079999999999998</v>
      </c>
      <c r="F72" s="8">
        <f t="shared" si="0"/>
        <v>306</v>
      </c>
      <c r="G72" s="8">
        <v>0.30599999999999999</v>
      </c>
      <c r="H72" s="8">
        <v>0.19</v>
      </c>
      <c r="I72" s="11">
        <f t="shared" si="1"/>
        <v>459.48439593525302</v>
      </c>
    </row>
    <row r="73" spans="1:9" x14ac:dyDescent="0.3">
      <c r="A73" s="9">
        <v>76</v>
      </c>
      <c r="B73" s="8">
        <v>19851016</v>
      </c>
      <c r="C73" s="8">
        <v>113</v>
      </c>
      <c r="D73" s="20">
        <v>57.07</v>
      </c>
      <c r="E73" s="8">
        <v>17.491</v>
      </c>
      <c r="F73" s="8">
        <f t="shared" si="0"/>
        <v>306</v>
      </c>
      <c r="G73" s="8">
        <v>0.30599999999999999</v>
      </c>
      <c r="H73" s="8">
        <v>0.157</v>
      </c>
      <c r="I73" s="11">
        <f t="shared" si="1"/>
        <v>499.8035801805666</v>
      </c>
    </row>
    <row r="74" spans="1:9" x14ac:dyDescent="0.3">
      <c r="A74" s="9">
        <v>89</v>
      </c>
      <c r="B74" s="8">
        <v>19871212</v>
      </c>
      <c r="C74" s="8">
        <v>100</v>
      </c>
      <c r="D74" s="20">
        <v>52.44</v>
      </c>
      <c r="E74" s="8">
        <v>15.817</v>
      </c>
      <c r="F74" s="8">
        <f t="shared" si="0"/>
        <v>302</v>
      </c>
      <c r="G74" s="8">
        <v>0.30199999999999999</v>
      </c>
      <c r="H74" s="8">
        <v>0.23699999999999999</v>
      </c>
      <c r="I74" s="11">
        <f t="shared" si="1"/>
        <v>451.96919717088917</v>
      </c>
    </row>
    <row r="75" spans="1:9" x14ac:dyDescent="0.3">
      <c r="A75" s="9">
        <v>212</v>
      </c>
      <c r="B75" s="8">
        <v>19991024</v>
      </c>
      <c r="C75" s="8">
        <v>119</v>
      </c>
      <c r="D75" s="20">
        <v>63.359000000000002</v>
      </c>
      <c r="E75" s="8">
        <v>18.521000000000001</v>
      </c>
      <c r="F75" s="8">
        <f t="shared" ref="F75:F138" si="2">G75*1000</f>
        <v>292</v>
      </c>
      <c r="G75" s="8">
        <v>0.29199999999999998</v>
      </c>
      <c r="H75" s="8">
        <v>0.13700000000000001</v>
      </c>
      <c r="I75" s="11">
        <f t="shared" ref="I75:I138" si="3">(E75/$B$8)*3153600</f>
        <v>529.23572743263821</v>
      </c>
    </row>
    <row r="76" spans="1:9" x14ac:dyDescent="0.3">
      <c r="A76" s="9">
        <v>178</v>
      </c>
      <c r="B76" s="8">
        <v>19961203</v>
      </c>
      <c r="C76" s="8">
        <v>106</v>
      </c>
      <c r="D76" s="20">
        <v>44.67</v>
      </c>
      <c r="E76" s="8">
        <v>12.903</v>
      </c>
      <c r="F76" s="8">
        <f t="shared" si="2"/>
        <v>289</v>
      </c>
      <c r="G76" s="8">
        <v>0.28899999999999998</v>
      </c>
      <c r="H76" s="8">
        <v>0.111</v>
      </c>
      <c r="I76" s="11">
        <f t="shared" si="3"/>
        <v>368.70193785774694</v>
      </c>
    </row>
    <row r="77" spans="1:9" x14ac:dyDescent="0.3">
      <c r="A77" s="9">
        <v>191</v>
      </c>
      <c r="B77" s="8">
        <v>19971125</v>
      </c>
      <c r="C77" s="8">
        <v>83</v>
      </c>
      <c r="D77" s="20">
        <v>25.36</v>
      </c>
      <c r="E77" s="8">
        <v>7.258</v>
      </c>
      <c r="F77" s="8">
        <f t="shared" si="2"/>
        <v>286</v>
      </c>
      <c r="G77" s="8">
        <v>0.28599999999999998</v>
      </c>
      <c r="H77" s="8">
        <v>0.19900000000000001</v>
      </c>
      <c r="I77" s="11">
        <f t="shared" si="3"/>
        <v>207.39662597624795</v>
      </c>
    </row>
    <row r="78" spans="1:9" x14ac:dyDescent="0.3">
      <c r="A78" s="9">
        <v>65</v>
      </c>
      <c r="B78" s="8">
        <v>19840503</v>
      </c>
      <c r="C78" s="8">
        <v>126</v>
      </c>
      <c r="D78" s="20">
        <v>76.040000000000006</v>
      </c>
      <c r="E78" s="8">
        <v>21.628</v>
      </c>
      <c r="F78" s="8">
        <f t="shared" si="2"/>
        <v>284</v>
      </c>
      <c r="G78" s="8">
        <v>0.28399999999999997</v>
      </c>
      <c r="H78" s="8">
        <v>0.20799999999999999</v>
      </c>
      <c r="I78" s="11">
        <f t="shared" si="3"/>
        <v>618.01794249301327</v>
      </c>
    </row>
    <row r="79" spans="1:9" x14ac:dyDescent="0.3">
      <c r="A79" s="9">
        <v>175</v>
      </c>
      <c r="B79" s="8">
        <v>19961028</v>
      </c>
      <c r="C79" s="8">
        <v>100</v>
      </c>
      <c r="D79" s="20">
        <v>36.92</v>
      </c>
      <c r="E79" s="8">
        <v>10.442</v>
      </c>
      <c r="F79" s="8">
        <f t="shared" si="2"/>
        <v>283</v>
      </c>
      <c r="G79" s="8">
        <v>0.28299999999999997</v>
      </c>
      <c r="H79" s="8">
        <v>0.12</v>
      </c>
      <c r="I79" s="11">
        <f t="shared" si="3"/>
        <v>298.37910835546717</v>
      </c>
    </row>
    <row r="80" spans="1:9" x14ac:dyDescent="0.3">
      <c r="A80" s="9">
        <v>160</v>
      </c>
      <c r="B80" s="8">
        <v>19960312</v>
      </c>
      <c r="C80" s="8">
        <v>119</v>
      </c>
      <c r="D80" s="20">
        <v>51.13</v>
      </c>
      <c r="E80" s="8">
        <v>14.417999999999999</v>
      </c>
      <c r="F80" s="8">
        <f t="shared" si="2"/>
        <v>282</v>
      </c>
      <c r="G80" s="8">
        <v>0.28199999999999997</v>
      </c>
      <c r="H80" s="8">
        <v>0.12</v>
      </c>
      <c r="I80" s="11">
        <f t="shared" si="3"/>
        <v>411.9929117285123</v>
      </c>
    </row>
    <row r="81" spans="1:9" x14ac:dyDescent="0.3">
      <c r="A81" s="9">
        <v>124</v>
      </c>
      <c r="B81" s="8">
        <v>19931125</v>
      </c>
      <c r="C81" s="8">
        <v>100</v>
      </c>
      <c r="D81" s="20">
        <v>54.41</v>
      </c>
      <c r="E81" s="8">
        <v>15.298</v>
      </c>
      <c r="F81" s="8">
        <f t="shared" si="2"/>
        <v>281</v>
      </c>
      <c r="G81" s="8">
        <v>0.28100000000000003</v>
      </c>
      <c r="H81" s="8">
        <v>0.22700000000000001</v>
      </c>
      <c r="I81" s="11">
        <f t="shared" si="3"/>
        <v>437.13882394387451</v>
      </c>
    </row>
    <row r="82" spans="1:9" x14ac:dyDescent="0.3">
      <c r="A82" s="9">
        <v>166</v>
      </c>
      <c r="B82" s="8">
        <v>19960617</v>
      </c>
      <c r="C82" s="8">
        <v>113</v>
      </c>
      <c r="D82" s="20">
        <v>48.07</v>
      </c>
      <c r="E82" s="8">
        <v>12.592000000000001</v>
      </c>
      <c r="F82" s="8">
        <f t="shared" si="2"/>
        <v>262</v>
      </c>
      <c r="G82" s="8">
        <v>0.26200000000000001</v>
      </c>
      <c r="H82" s="8">
        <v>0.11700000000000001</v>
      </c>
      <c r="I82" s="11">
        <f t="shared" si="3"/>
        <v>359.815143881636</v>
      </c>
    </row>
    <row r="83" spans="1:9" x14ac:dyDescent="0.3">
      <c r="A83" s="9">
        <v>47</v>
      </c>
      <c r="B83" s="8">
        <v>19811219</v>
      </c>
      <c r="C83" s="8">
        <v>106</v>
      </c>
      <c r="D83" s="20">
        <v>44.332999999999998</v>
      </c>
      <c r="E83" s="8">
        <v>11.472</v>
      </c>
      <c r="F83" s="8">
        <f t="shared" si="2"/>
        <v>259</v>
      </c>
      <c r="G83" s="8">
        <v>0.25900000000000001</v>
      </c>
      <c r="H83" s="8">
        <v>6.4000000000000001E-2</v>
      </c>
      <c r="I83" s="11">
        <f t="shared" si="3"/>
        <v>327.81125560753873</v>
      </c>
    </row>
    <row r="84" spans="1:9" x14ac:dyDescent="0.3">
      <c r="A84" s="9">
        <v>97</v>
      </c>
      <c r="B84" s="8">
        <v>19881128</v>
      </c>
      <c r="C84" s="8">
        <v>132</v>
      </c>
      <c r="D84" s="20">
        <v>83.99</v>
      </c>
      <c r="E84" s="8">
        <v>21.337</v>
      </c>
      <c r="F84" s="8">
        <f t="shared" si="2"/>
        <v>254</v>
      </c>
      <c r="G84" s="8">
        <v>0.254</v>
      </c>
      <c r="H84" s="8">
        <v>0.13200000000000001</v>
      </c>
      <c r="I84" s="11">
        <f t="shared" si="3"/>
        <v>609.70264652179696</v>
      </c>
    </row>
    <row r="85" spans="1:9" x14ac:dyDescent="0.3">
      <c r="A85" s="9">
        <v>237</v>
      </c>
      <c r="B85" s="8">
        <v>20090915</v>
      </c>
      <c r="C85" s="8">
        <v>93</v>
      </c>
      <c r="D85" s="20">
        <v>66.224000000000004</v>
      </c>
      <c r="E85" s="8">
        <v>16.206</v>
      </c>
      <c r="F85" s="8">
        <f t="shared" si="2"/>
        <v>245</v>
      </c>
      <c r="G85" s="8">
        <v>0.245</v>
      </c>
      <c r="H85" s="8">
        <v>0.16300000000000001</v>
      </c>
      <c r="I85" s="11">
        <f t="shared" si="3"/>
        <v>463.08483336608896</v>
      </c>
    </row>
    <row r="86" spans="1:9" x14ac:dyDescent="0.3">
      <c r="A86" s="9">
        <v>123</v>
      </c>
      <c r="B86" s="8">
        <v>19931019</v>
      </c>
      <c r="C86" s="8">
        <v>92</v>
      </c>
      <c r="D86" s="20">
        <v>35.020000000000003</v>
      </c>
      <c r="E86" s="8">
        <v>5.83</v>
      </c>
      <c r="F86" s="8">
        <f t="shared" si="2"/>
        <v>244</v>
      </c>
      <c r="G86" s="8">
        <v>0.24399999999999999</v>
      </c>
      <c r="H86" s="8">
        <v>0.13</v>
      </c>
      <c r="I86" s="11">
        <f t="shared" si="3"/>
        <v>166.59166842677396</v>
      </c>
    </row>
    <row r="87" spans="1:9" x14ac:dyDescent="0.3">
      <c r="A87" s="9">
        <v>206</v>
      </c>
      <c r="B87" s="8">
        <v>19990426</v>
      </c>
      <c r="C87" s="8">
        <v>120</v>
      </c>
      <c r="D87" s="20">
        <v>61.511000000000003</v>
      </c>
      <c r="E87" s="8">
        <v>14.819000000000001</v>
      </c>
      <c r="F87" s="8">
        <f t="shared" si="2"/>
        <v>241</v>
      </c>
      <c r="G87" s="8">
        <v>0.24099999999999999</v>
      </c>
      <c r="H87" s="8">
        <v>0.14499999999999999</v>
      </c>
      <c r="I87" s="11">
        <f t="shared" si="3"/>
        <v>423.45144672664895</v>
      </c>
    </row>
    <row r="88" spans="1:9" x14ac:dyDescent="0.3">
      <c r="A88" s="9">
        <v>16</v>
      </c>
      <c r="B88" s="8">
        <v>19740805</v>
      </c>
      <c r="C88" s="8">
        <v>128</v>
      </c>
      <c r="D88" s="20">
        <v>45.44</v>
      </c>
      <c r="E88" s="8">
        <v>16.55</v>
      </c>
      <c r="F88" s="8">
        <f t="shared" si="2"/>
        <v>230</v>
      </c>
      <c r="G88" s="8">
        <v>0.23</v>
      </c>
      <c r="H88" s="8">
        <v>0.08</v>
      </c>
      <c r="I88" s="11">
        <f t="shared" si="3"/>
        <v>472.91459905027602</v>
      </c>
    </row>
    <row r="89" spans="1:9" x14ac:dyDescent="0.3">
      <c r="A89" s="9">
        <v>180</v>
      </c>
      <c r="B89" s="8">
        <v>19970129</v>
      </c>
      <c r="C89" s="8">
        <v>90</v>
      </c>
      <c r="D89" s="20">
        <v>26.8</v>
      </c>
      <c r="E89" s="8">
        <v>5.88</v>
      </c>
      <c r="F89" s="8">
        <f t="shared" si="2"/>
        <v>219</v>
      </c>
      <c r="G89" s="8">
        <v>0.219</v>
      </c>
      <c r="H89" s="8">
        <v>9.8000000000000004E-2</v>
      </c>
      <c r="I89" s="11">
        <f t="shared" si="3"/>
        <v>168.02041343901044</v>
      </c>
    </row>
    <row r="90" spans="1:9" x14ac:dyDescent="0.3">
      <c r="A90" s="9">
        <v>122</v>
      </c>
      <c r="B90" s="8">
        <v>19930908</v>
      </c>
      <c r="C90" s="8">
        <v>94</v>
      </c>
      <c r="D90" s="20">
        <v>29.22</v>
      </c>
      <c r="E90" s="8">
        <v>6.2290000000000001</v>
      </c>
      <c r="F90" s="8">
        <f t="shared" si="2"/>
        <v>213</v>
      </c>
      <c r="G90" s="8">
        <v>0.21299999999999999</v>
      </c>
      <c r="H90" s="8">
        <v>7.9000000000000001E-2</v>
      </c>
      <c r="I90" s="11">
        <f t="shared" si="3"/>
        <v>177.99305362442112</v>
      </c>
    </row>
    <row r="91" spans="1:9" x14ac:dyDescent="0.3">
      <c r="A91" s="9">
        <v>139</v>
      </c>
      <c r="B91" s="8">
        <v>19941025</v>
      </c>
      <c r="C91" s="8">
        <v>112</v>
      </c>
      <c r="D91" s="20">
        <v>60.73</v>
      </c>
      <c r="E91" s="8">
        <v>12.712999999999999</v>
      </c>
      <c r="F91" s="8">
        <f t="shared" si="2"/>
        <v>209</v>
      </c>
      <c r="G91" s="8">
        <v>0.20899999999999999</v>
      </c>
      <c r="H91" s="8">
        <v>0.159</v>
      </c>
      <c r="I91" s="11">
        <f t="shared" si="3"/>
        <v>363.27270681124827</v>
      </c>
    </row>
    <row r="92" spans="1:9" x14ac:dyDescent="0.3">
      <c r="A92" s="9">
        <v>39</v>
      </c>
      <c r="B92" s="8">
        <v>19791030</v>
      </c>
      <c r="C92" s="8">
        <v>108</v>
      </c>
      <c r="D92" s="20">
        <v>46.341999999999999</v>
      </c>
      <c r="E92" s="8">
        <v>9.0830000000000002</v>
      </c>
      <c r="F92" s="8">
        <f t="shared" si="2"/>
        <v>196</v>
      </c>
      <c r="G92" s="8">
        <v>0.19600000000000001</v>
      </c>
      <c r="H92" s="8">
        <v>0.17299999999999999</v>
      </c>
      <c r="I92" s="11">
        <f t="shared" si="3"/>
        <v>259.54581892287956</v>
      </c>
    </row>
    <row r="93" spans="1:9" x14ac:dyDescent="0.3">
      <c r="A93" s="9">
        <v>201</v>
      </c>
      <c r="B93" s="8">
        <v>19980922</v>
      </c>
      <c r="C93" s="8">
        <v>110</v>
      </c>
      <c r="D93" s="20">
        <v>62.787999999999997</v>
      </c>
      <c r="E93" s="8">
        <v>12.090999999999999</v>
      </c>
      <c r="F93" s="8">
        <f t="shared" si="2"/>
        <v>193</v>
      </c>
      <c r="G93" s="8">
        <v>0.193</v>
      </c>
      <c r="H93" s="8">
        <v>0.2</v>
      </c>
      <c r="I93" s="11">
        <f t="shared" si="3"/>
        <v>345.4991188590264</v>
      </c>
    </row>
    <row r="94" spans="1:9" x14ac:dyDescent="0.3">
      <c r="A94" s="9">
        <v>234</v>
      </c>
      <c r="B94" s="8">
        <v>20081027</v>
      </c>
      <c r="C94" s="8">
        <v>104</v>
      </c>
      <c r="D94" s="20">
        <v>79.596000000000004</v>
      </c>
      <c r="E94" s="8">
        <v>15.14</v>
      </c>
      <c r="F94" s="8">
        <f t="shared" si="2"/>
        <v>190</v>
      </c>
      <c r="G94" s="8">
        <v>0.19</v>
      </c>
      <c r="H94" s="8">
        <v>0.13400000000000001</v>
      </c>
      <c r="I94" s="11">
        <f t="shared" si="3"/>
        <v>432.62398970520718</v>
      </c>
    </row>
    <row r="95" spans="1:9" x14ac:dyDescent="0.3">
      <c r="A95" s="9">
        <v>207</v>
      </c>
      <c r="B95" s="8">
        <v>19990524</v>
      </c>
      <c r="C95" s="8">
        <v>115</v>
      </c>
      <c r="D95" s="20">
        <v>58.24</v>
      </c>
      <c r="E95" s="8">
        <v>10.941000000000001</v>
      </c>
      <c r="F95" s="8">
        <f t="shared" si="2"/>
        <v>188</v>
      </c>
      <c r="G95" s="8">
        <v>0.188</v>
      </c>
      <c r="H95" s="8">
        <v>9.0999999999999998E-2</v>
      </c>
      <c r="I95" s="11">
        <f t="shared" si="3"/>
        <v>312.63798357758736</v>
      </c>
    </row>
    <row r="96" spans="1:9" x14ac:dyDescent="0.3">
      <c r="A96" s="9">
        <v>66</v>
      </c>
      <c r="B96" s="8">
        <v>19840607</v>
      </c>
      <c r="C96" s="8">
        <v>122</v>
      </c>
      <c r="D96" s="20">
        <v>79.86</v>
      </c>
      <c r="E96" s="8">
        <v>14.475</v>
      </c>
      <c r="F96" s="8">
        <f t="shared" si="2"/>
        <v>181</v>
      </c>
      <c r="G96" s="8">
        <v>0.18099999999999999</v>
      </c>
      <c r="H96" s="8">
        <v>9.2999999999999999E-2</v>
      </c>
      <c r="I96" s="11">
        <f t="shared" si="3"/>
        <v>413.62168104246194</v>
      </c>
    </row>
    <row r="97" spans="1:9" x14ac:dyDescent="0.3">
      <c r="A97" s="9">
        <v>223</v>
      </c>
      <c r="B97" s="8">
        <v>20040502</v>
      </c>
      <c r="C97" s="8">
        <v>92</v>
      </c>
      <c r="D97" s="20">
        <v>36.359000000000002</v>
      </c>
      <c r="E97" s="8">
        <v>6.5590000000000002</v>
      </c>
      <c r="F97" s="8">
        <f t="shared" si="2"/>
        <v>180</v>
      </c>
      <c r="G97" s="8">
        <v>0.18</v>
      </c>
      <c r="H97" s="8">
        <v>2.9000000000000001E-2</v>
      </c>
      <c r="I97" s="11">
        <f t="shared" si="3"/>
        <v>187.4227707051819</v>
      </c>
    </row>
    <row r="98" spans="1:9" x14ac:dyDescent="0.3">
      <c r="A98" s="9">
        <v>163</v>
      </c>
      <c r="B98" s="8">
        <v>19960427</v>
      </c>
      <c r="C98" s="8">
        <v>122</v>
      </c>
      <c r="D98" s="20">
        <v>58.6</v>
      </c>
      <c r="E98" s="8">
        <v>9.9489999999999998</v>
      </c>
      <c r="F98" s="8">
        <f t="shared" si="2"/>
        <v>170</v>
      </c>
      <c r="G98" s="8">
        <v>0.17</v>
      </c>
      <c r="H98" s="8">
        <v>0.19</v>
      </c>
      <c r="I98" s="11">
        <f t="shared" si="3"/>
        <v>284.29168253481549</v>
      </c>
    </row>
    <row r="99" spans="1:9" x14ac:dyDescent="0.3">
      <c r="A99" s="9">
        <v>2</v>
      </c>
      <c r="B99" s="8">
        <v>19730725</v>
      </c>
      <c r="C99" s="8">
        <v>134</v>
      </c>
      <c r="D99" s="20">
        <v>58.85</v>
      </c>
      <c r="E99" s="8">
        <v>10.18</v>
      </c>
      <c r="F99" s="8">
        <f t="shared" si="2"/>
        <v>170</v>
      </c>
      <c r="G99" s="8">
        <v>0.17</v>
      </c>
      <c r="H99" s="8">
        <v>0.24</v>
      </c>
      <c r="I99" s="11">
        <f t="shared" si="3"/>
        <v>290.892484491348</v>
      </c>
    </row>
    <row r="100" spans="1:9" x14ac:dyDescent="0.3">
      <c r="A100" s="9">
        <v>140</v>
      </c>
      <c r="B100" s="8">
        <v>19941109</v>
      </c>
      <c r="C100" s="8">
        <v>97</v>
      </c>
      <c r="D100" s="20">
        <v>40.39</v>
      </c>
      <c r="E100" s="8">
        <v>6.8310000000000004</v>
      </c>
      <c r="F100" s="8">
        <f t="shared" si="2"/>
        <v>169</v>
      </c>
      <c r="G100" s="8">
        <v>0.16900000000000001</v>
      </c>
      <c r="H100" s="8">
        <v>0.20200000000000001</v>
      </c>
      <c r="I100" s="11">
        <f t="shared" si="3"/>
        <v>195.19514357174839</v>
      </c>
    </row>
    <row r="101" spans="1:9" x14ac:dyDescent="0.3">
      <c r="A101" s="9">
        <v>154</v>
      </c>
      <c r="B101" s="8">
        <v>19951107</v>
      </c>
      <c r="C101" s="8">
        <v>114</v>
      </c>
      <c r="D101" s="20">
        <v>48.29</v>
      </c>
      <c r="E101" s="8">
        <v>8.1509999999999998</v>
      </c>
      <c r="F101" s="8">
        <f t="shared" si="2"/>
        <v>169</v>
      </c>
      <c r="G101" s="8">
        <v>0.16900000000000001</v>
      </c>
      <c r="H101" s="8">
        <v>0.41399999999999998</v>
      </c>
      <c r="I101" s="11">
        <f t="shared" si="3"/>
        <v>232.91401189479151</v>
      </c>
    </row>
    <row r="102" spans="1:9" x14ac:dyDescent="0.3">
      <c r="A102" s="9">
        <v>96</v>
      </c>
      <c r="B102" s="8">
        <v>19881021</v>
      </c>
      <c r="C102" s="8">
        <v>118</v>
      </c>
      <c r="D102" s="20">
        <v>67.11</v>
      </c>
      <c r="E102" s="8">
        <v>11.005000000000001</v>
      </c>
      <c r="F102" s="8">
        <f t="shared" si="2"/>
        <v>164</v>
      </c>
      <c r="G102" s="8">
        <v>0.16400000000000001</v>
      </c>
      <c r="H102" s="8">
        <v>0.20200000000000001</v>
      </c>
      <c r="I102" s="11">
        <f t="shared" si="3"/>
        <v>314.46677719325004</v>
      </c>
    </row>
    <row r="103" spans="1:9" x14ac:dyDescent="0.3">
      <c r="A103" s="9">
        <v>155</v>
      </c>
      <c r="B103" s="8">
        <v>19951121</v>
      </c>
      <c r="C103" s="8">
        <v>115</v>
      </c>
      <c r="D103" s="20">
        <v>48.14</v>
      </c>
      <c r="E103" s="8">
        <v>7.8339999999999996</v>
      </c>
      <c r="F103" s="8">
        <f t="shared" si="2"/>
        <v>163</v>
      </c>
      <c r="G103" s="8">
        <v>0.16300000000000001</v>
      </c>
      <c r="H103" s="8">
        <v>0.23100000000000001</v>
      </c>
      <c r="I103" s="11">
        <f t="shared" si="3"/>
        <v>223.85576851721223</v>
      </c>
    </row>
    <row r="104" spans="1:9" x14ac:dyDescent="0.3">
      <c r="A104" s="9">
        <v>119</v>
      </c>
      <c r="B104" s="8">
        <v>19921117</v>
      </c>
      <c r="C104" s="8">
        <v>81</v>
      </c>
      <c r="D104" s="20">
        <v>32.35</v>
      </c>
      <c r="E104" s="8">
        <v>5.1520000000000001</v>
      </c>
      <c r="F104" s="8">
        <f t="shared" si="2"/>
        <v>159</v>
      </c>
      <c r="G104" s="8">
        <v>0.159</v>
      </c>
      <c r="H104" s="8">
        <v>7.5999999999999998E-2</v>
      </c>
      <c r="I104" s="11">
        <f t="shared" si="3"/>
        <v>147.21788606084726</v>
      </c>
    </row>
    <row r="105" spans="1:9" x14ac:dyDescent="0.3">
      <c r="A105" s="9">
        <v>126</v>
      </c>
      <c r="B105" s="8">
        <v>19940517</v>
      </c>
      <c r="C105" s="8">
        <v>98</v>
      </c>
      <c r="D105" s="20">
        <v>47.33</v>
      </c>
      <c r="E105" s="8">
        <v>7.5330000000000004</v>
      </c>
      <c r="F105" s="8">
        <f t="shared" si="2"/>
        <v>159</v>
      </c>
      <c r="G105" s="8">
        <v>0.159</v>
      </c>
      <c r="H105" s="8">
        <v>8.5000000000000006E-2</v>
      </c>
      <c r="I105" s="11">
        <f t="shared" si="3"/>
        <v>215.25472354354858</v>
      </c>
    </row>
    <row r="106" spans="1:9" x14ac:dyDescent="0.3">
      <c r="A106" s="9">
        <v>202</v>
      </c>
      <c r="B106" s="8">
        <v>19981022</v>
      </c>
      <c r="C106" s="8">
        <v>114</v>
      </c>
      <c r="D106" s="20">
        <v>51.19</v>
      </c>
      <c r="E106" s="8">
        <v>7.7039999999999997</v>
      </c>
      <c r="F106" s="8">
        <f t="shared" si="2"/>
        <v>150</v>
      </c>
      <c r="G106" s="8">
        <v>0.15</v>
      </c>
      <c r="H106" s="8">
        <v>0.20599999999999999</v>
      </c>
      <c r="I106" s="11">
        <f t="shared" si="3"/>
        <v>220.14103148539735</v>
      </c>
    </row>
    <row r="107" spans="1:9" x14ac:dyDescent="0.3">
      <c r="A107" s="9">
        <v>120</v>
      </c>
      <c r="B107" s="8">
        <v>19921203</v>
      </c>
      <c r="C107" s="8">
        <v>48</v>
      </c>
      <c r="D107" s="20">
        <v>42.08</v>
      </c>
      <c r="E107" s="8">
        <v>6.2110000000000003</v>
      </c>
      <c r="F107" s="8">
        <f t="shared" si="2"/>
        <v>148</v>
      </c>
      <c r="G107" s="8">
        <v>0.14799999999999999</v>
      </c>
      <c r="H107" s="8">
        <v>0.108</v>
      </c>
      <c r="I107" s="11">
        <f t="shared" si="3"/>
        <v>177.47870542001598</v>
      </c>
    </row>
    <row r="108" spans="1:9" x14ac:dyDescent="0.3">
      <c r="A108" s="9">
        <v>152</v>
      </c>
      <c r="B108" s="8">
        <v>19951010</v>
      </c>
      <c r="C108" s="8">
        <v>100</v>
      </c>
      <c r="D108" s="20">
        <v>31.24</v>
      </c>
      <c r="E108" s="8">
        <v>4.4669999999999996</v>
      </c>
      <c r="F108" s="8">
        <f t="shared" si="2"/>
        <v>143</v>
      </c>
      <c r="G108" s="8">
        <v>0.14299999999999999</v>
      </c>
      <c r="H108" s="8">
        <v>0.08</v>
      </c>
      <c r="I108" s="11">
        <f t="shared" si="3"/>
        <v>127.64407939320742</v>
      </c>
    </row>
    <row r="109" spans="1:9" x14ac:dyDescent="0.3">
      <c r="A109" s="9">
        <v>107</v>
      </c>
      <c r="B109" s="8">
        <v>19900419</v>
      </c>
      <c r="C109" s="8">
        <v>96</v>
      </c>
      <c r="D109" s="20">
        <v>34.79</v>
      </c>
      <c r="E109" s="8">
        <v>4.9630000000000001</v>
      </c>
      <c r="F109" s="8">
        <f t="shared" si="2"/>
        <v>143</v>
      </c>
      <c r="G109" s="8">
        <v>0.14299999999999999</v>
      </c>
      <c r="H109" s="8">
        <v>0.08</v>
      </c>
      <c r="I109" s="11">
        <f t="shared" si="3"/>
        <v>141.81722991459336</v>
      </c>
    </row>
    <row r="110" spans="1:9" x14ac:dyDescent="0.3">
      <c r="A110" s="9">
        <v>110</v>
      </c>
      <c r="B110" s="8">
        <v>19900709</v>
      </c>
      <c r="C110" s="8">
        <v>96</v>
      </c>
      <c r="D110" s="20">
        <v>38.72</v>
      </c>
      <c r="E110" s="8">
        <v>5.452</v>
      </c>
      <c r="F110" s="8">
        <f t="shared" si="2"/>
        <v>141</v>
      </c>
      <c r="G110" s="8">
        <v>0.14099999999999999</v>
      </c>
      <c r="H110" s="8">
        <v>0.19800000000000001</v>
      </c>
      <c r="I110" s="11">
        <f t="shared" si="3"/>
        <v>155.79035613426615</v>
      </c>
    </row>
    <row r="111" spans="1:9" x14ac:dyDescent="0.3">
      <c r="A111" s="9">
        <v>55</v>
      </c>
      <c r="B111" s="8">
        <v>19830325</v>
      </c>
      <c r="C111" s="8">
        <v>84</v>
      </c>
      <c r="D111" s="20">
        <v>31.37</v>
      </c>
      <c r="E111" s="8">
        <v>4.2619999999999996</v>
      </c>
      <c r="F111" s="8">
        <f t="shared" si="2"/>
        <v>136</v>
      </c>
      <c r="G111" s="8">
        <v>0.13600000000000001</v>
      </c>
      <c r="H111" s="8">
        <v>0.114</v>
      </c>
      <c r="I111" s="11">
        <f t="shared" si="3"/>
        <v>121.78622484303783</v>
      </c>
    </row>
    <row r="112" spans="1:9" x14ac:dyDescent="0.3">
      <c r="A112" s="9">
        <v>42</v>
      </c>
      <c r="B112" s="8">
        <v>19800502</v>
      </c>
      <c r="C112" s="8">
        <v>106</v>
      </c>
      <c r="D112" s="20">
        <v>44.807000000000002</v>
      </c>
      <c r="E112" s="8">
        <v>6.0780000000000003</v>
      </c>
      <c r="F112" s="8">
        <f t="shared" si="2"/>
        <v>136</v>
      </c>
      <c r="G112" s="8">
        <v>0.13600000000000001</v>
      </c>
      <c r="H112" s="8">
        <v>8.4000000000000005E-2</v>
      </c>
      <c r="I112" s="11">
        <f t="shared" si="3"/>
        <v>173.67824368746693</v>
      </c>
    </row>
    <row r="113" spans="1:9" x14ac:dyDescent="0.3">
      <c r="A113" s="9">
        <v>198</v>
      </c>
      <c r="B113" s="8">
        <v>19980623</v>
      </c>
      <c r="C113" s="8">
        <v>91</v>
      </c>
      <c r="D113" s="20">
        <v>33.185000000000002</v>
      </c>
      <c r="E113" s="8">
        <v>4.42</v>
      </c>
      <c r="F113" s="8">
        <f t="shared" si="2"/>
        <v>133</v>
      </c>
      <c r="G113" s="8">
        <v>0.13300000000000001</v>
      </c>
      <c r="H113" s="8">
        <v>2.8000000000000001E-2</v>
      </c>
      <c r="I113" s="11">
        <f t="shared" si="3"/>
        <v>126.30105908170513</v>
      </c>
    </row>
    <row r="114" spans="1:9" x14ac:dyDescent="0.3">
      <c r="A114" s="9">
        <v>68</v>
      </c>
      <c r="B114" s="8">
        <v>19840921</v>
      </c>
      <c r="C114" s="8">
        <v>105</v>
      </c>
      <c r="D114" s="20">
        <v>54.74</v>
      </c>
      <c r="E114" s="8">
        <v>7.2990000000000004</v>
      </c>
      <c r="F114" s="8">
        <f t="shared" si="2"/>
        <v>133</v>
      </c>
      <c r="G114" s="8">
        <v>0.13300000000000001</v>
      </c>
      <c r="H114" s="8">
        <v>5.7000000000000002E-2</v>
      </c>
      <c r="I114" s="11">
        <f t="shared" si="3"/>
        <v>208.56819688628187</v>
      </c>
    </row>
    <row r="115" spans="1:9" x14ac:dyDescent="0.3">
      <c r="A115" s="9">
        <v>88</v>
      </c>
      <c r="B115" s="8">
        <v>19871120</v>
      </c>
      <c r="C115" s="8">
        <v>92</v>
      </c>
      <c r="D115" s="20">
        <v>40.15</v>
      </c>
      <c r="E115" s="8">
        <v>5.0650000000000004</v>
      </c>
      <c r="F115" s="8">
        <f t="shared" si="2"/>
        <v>126</v>
      </c>
      <c r="G115" s="8">
        <v>0.126</v>
      </c>
      <c r="H115" s="8">
        <v>6.0999999999999999E-2</v>
      </c>
      <c r="I115" s="11">
        <f t="shared" si="3"/>
        <v>144.73186973955578</v>
      </c>
    </row>
    <row r="116" spans="1:9" x14ac:dyDescent="0.3">
      <c r="A116" s="9">
        <v>112</v>
      </c>
      <c r="B116" s="8">
        <v>19901122</v>
      </c>
      <c r="C116" s="8">
        <v>108</v>
      </c>
      <c r="D116" s="20">
        <v>42.95</v>
      </c>
      <c r="E116" s="8">
        <v>5.36</v>
      </c>
      <c r="F116" s="8">
        <f t="shared" si="2"/>
        <v>125</v>
      </c>
      <c r="G116" s="8">
        <v>0.125</v>
      </c>
      <c r="H116" s="8">
        <v>0.122</v>
      </c>
      <c r="I116" s="11">
        <f t="shared" si="3"/>
        <v>153.16146531175104</v>
      </c>
    </row>
    <row r="117" spans="1:9" x14ac:dyDescent="0.3">
      <c r="A117" s="9">
        <v>174</v>
      </c>
      <c r="B117" s="8">
        <v>19961008</v>
      </c>
      <c r="C117" s="8">
        <v>94</v>
      </c>
      <c r="D117" s="20">
        <v>30.68</v>
      </c>
      <c r="E117" s="8">
        <v>3.6920000000000002</v>
      </c>
      <c r="F117" s="8">
        <f t="shared" si="2"/>
        <v>120</v>
      </c>
      <c r="G117" s="8">
        <v>0.12</v>
      </c>
      <c r="H117" s="8">
        <v>0.04</v>
      </c>
      <c r="I117" s="11">
        <f t="shared" si="3"/>
        <v>105.49853170354193</v>
      </c>
    </row>
    <row r="118" spans="1:9" x14ac:dyDescent="0.3">
      <c r="A118" s="9">
        <v>4</v>
      </c>
      <c r="B118" s="8">
        <v>19730804</v>
      </c>
      <c r="C118" s="8">
        <v>113</v>
      </c>
      <c r="D118" s="20">
        <v>50.72</v>
      </c>
      <c r="E118" s="8">
        <v>1.76</v>
      </c>
      <c r="F118" s="8">
        <f t="shared" si="2"/>
        <v>120</v>
      </c>
      <c r="G118" s="8">
        <v>0.12</v>
      </c>
      <c r="H118" s="8">
        <v>0.14000000000000001</v>
      </c>
      <c r="I118" s="11">
        <f t="shared" si="3"/>
        <v>50.291824430724219</v>
      </c>
    </row>
    <row r="119" spans="1:9" x14ac:dyDescent="0.3">
      <c r="A119" s="9">
        <v>224</v>
      </c>
      <c r="B119" s="8">
        <v>20040713</v>
      </c>
      <c r="C119" s="8">
        <v>94</v>
      </c>
      <c r="D119" s="20">
        <v>66.918999999999997</v>
      </c>
      <c r="E119" s="8">
        <v>7.7770000000000001</v>
      </c>
      <c r="F119" s="8">
        <f t="shared" si="2"/>
        <v>116</v>
      </c>
      <c r="G119" s="8">
        <v>0.11600000000000001</v>
      </c>
      <c r="H119" s="8">
        <v>0.104</v>
      </c>
      <c r="I119" s="11">
        <f t="shared" si="3"/>
        <v>222.22699920326266</v>
      </c>
    </row>
    <row r="120" spans="1:9" x14ac:dyDescent="0.3">
      <c r="A120" s="9">
        <v>62</v>
      </c>
      <c r="B120" s="8">
        <v>19840124</v>
      </c>
      <c r="C120" s="8">
        <v>83</v>
      </c>
      <c r="D120" s="20">
        <v>27.45</v>
      </c>
      <c r="E120" s="8">
        <v>3.0579999999999998</v>
      </c>
      <c r="F120" s="8">
        <f t="shared" si="2"/>
        <v>111</v>
      </c>
      <c r="G120" s="8">
        <v>0.111</v>
      </c>
      <c r="H120" s="8">
        <v>0.10299999999999999</v>
      </c>
      <c r="I120" s="11">
        <f t="shared" si="3"/>
        <v>87.382044948383324</v>
      </c>
    </row>
    <row r="121" spans="1:9" x14ac:dyDescent="0.3">
      <c r="A121" s="9">
        <v>86</v>
      </c>
      <c r="B121" s="8">
        <v>19870805</v>
      </c>
      <c r="C121" s="8">
        <v>108</v>
      </c>
      <c r="D121" s="20">
        <v>55.57</v>
      </c>
      <c r="E121" s="8">
        <v>6.0880000000000001</v>
      </c>
      <c r="F121" s="8">
        <f t="shared" si="2"/>
        <v>110</v>
      </c>
      <c r="G121" s="8">
        <v>0.11</v>
      </c>
      <c r="H121" s="8">
        <v>8.6999999999999994E-2</v>
      </c>
      <c r="I121" s="11">
        <f t="shared" si="3"/>
        <v>173.96399268991422</v>
      </c>
    </row>
    <row r="122" spans="1:9" x14ac:dyDescent="0.3">
      <c r="A122" s="9">
        <v>79</v>
      </c>
      <c r="B122" s="8">
        <v>19860418</v>
      </c>
      <c r="C122" s="8">
        <v>120</v>
      </c>
      <c r="D122" s="20">
        <v>68.47</v>
      </c>
      <c r="E122" s="8">
        <v>7.4450000000000003</v>
      </c>
      <c r="F122" s="8">
        <f t="shared" si="2"/>
        <v>109</v>
      </c>
      <c r="G122" s="8">
        <v>0.109</v>
      </c>
      <c r="H122" s="8">
        <v>9.4E-2</v>
      </c>
      <c r="I122" s="11">
        <f t="shared" si="3"/>
        <v>212.74013232201239</v>
      </c>
    </row>
    <row r="123" spans="1:9" x14ac:dyDescent="0.3">
      <c r="A123" s="9">
        <v>149</v>
      </c>
      <c r="B123" s="8">
        <v>19950829</v>
      </c>
      <c r="C123" s="8">
        <v>116</v>
      </c>
      <c r="D123" s="20">
        <v>52.08</v>
      </c>
      <c r="E123" s="8">
        <v>5.6120000000000001</v>
      </c>
      <c r="F123" s="8">
        <f t="shared" si="2"/>
        <v>108</v>
      </c>
      <c r="G123" s="8">
        <v>0.108</v>
      </c>
      <c r="H123" s="8">
        <v>0.109</v>
      </c>
      <c r="I123" s="11">
        <f t="shared" si="3"/>
        <v>160.36234017342289</v>
      </c>
    </row>
    <row r="124" spans="1:9" x14ac:dyDescent="0.3">
      <c r="A124" s="9">
        <v>56</v>
      </c>
      <c r="B124" s="8">
        <v>19830501</v>
      </c>
      <c r="C124" s="8">
        <v>86</v>
      </c>
      <c r="D124" s="20">
        <v>33.49</v>
      </c>
      <c r="E124" s="8">
        <v>3.41</v>
      </c>
      <c r="F124" s="8">
        <f t="shared" si="2"/>
        <v>102</v>
      </c>
      <c r="G124" s="8">
        <v>0.10199999999999999</v>
      </c>
      <c r="H124" s="8">
        <v>6.6000000000000003E-2</v>
      </c>
      <c r="I124" s="11">
        <f t="shared" si="3"/>
        <v>97.440409834528182</v>
      </c>
    </row>
    <row r="125" spans="1:9" x14ac:dyDescent="0.3">
      <c r="A125" s="9">
        <v>184</v>
      </c>
      <c r="B125" s="8">
        <v>19970423</v>
      </c>
      <c r="C125" s="8">
        <v>109</v>
      </c>
      <c r="D125" s="20">
        <v>37.909999999999997</v>
      </c>
      <c r="E125" s="8">
        <v>3.79</v>
      </c>
      <c r="F125" s="8">
        <f t="shared" si="2"/>
        <v>100</v>
      </c>
      <c r="G125" s="8">
        <v>0.1</v>
      </c>
      <c r="H125" s="8">
        <v>4.9000000000000002E-2</v>
      </c>
      <c r="I125" s="11">
        <f t="shared" si="3"/>
        <v>108.29887192752545</v>
      </c>
    </row>
    <row r="126" spans="1:9" x14ac:dyDescent="0.3">
      <c r="A126" s="9">
        <v>52</v>
      </c>
      <c r="B126" s="8">
        <v>19821108</v>
      </c>
      <c r="C126" s="8">
        <v>97</v>
      </c>
      <c r="D126" s="20">
        <v>36.67</v>
      </c>
      <c r="E126" s="8">
        <v>3.64</v>
      </c>
      <c r="F126" s="8">
        <f t="shared" si="2"/>
        <v>99</v>
      </c>
      <c r="G126" s="8">
        <v>9.9000000000000005E-2</v>
      </c>
      <c r="H126" s="8">
        <v>8.2000000000000003E-2</v>
      </c>
      <c r="I126" s="11">
        <f t="shared" si="3"/>
        <v>104.012636890816</v>
      </c>
    </row>
    <row r="127" spans="1:9" x14ac:dyDescent="0.3">
      <c r="A127" s="9">
        <v>75</v>
      </c>
      <c r="B127" s="8">
        <v>19850918</v>
      </c>
      <c r="C127" s="8">
        <v>104</v>
      </c>
      <c r="D127" s="20">
        <v>43.92</v>
      </c>
      <c r="E127" s="8">
        <v>4.3579999999999997</v>
      </c>
      <c r="F127" s="8">
        <f t="shared" si="2"/>
        <v>99</v>
      </c>
      <c r="G127" s="8">
        <v>9.9000000000000005E-2</v>
      </c>
      <c r="H127" s="8">
        <v>6.7000000000000004E-2</v>
      </c>
      <c r="I127" s="11">
        <f t="shared" si="3"/>
        <v>124.52941526653188</v>
      </c>
    </row>
    <row r="128" spans="1:9" x14ac:dyDescent="0.3">
      <c r="A128" s="9">
        <v>238</v>
      </c>
      <c r="B128" s="8">
        <v>20100209</v>
      </c>
      <c r="C128" s="8">
        <v>73</v>
      </c>
      <c r="D128" s="20">
        <v>32.993000000000002</v>
      </c>
      <c r="E128" s="8">
        <v>3.2389999999999999</v>
      </c>
      <c r="F128" s="8">
        <f t="shared" si="2"/>
        <v>98</v>
      </c>
      <c r="G128" s="8">
        <v>9.8000000000000004E-2</v>
      </c>
      <c r="H128" s="8">
        <v>0.111</v>
      </c>
      <c r="I128" s="11">
        <f t="shared" si="3"/>
        <v>92.554101892679398</v>
      </c>
    </row>
    <row r="129" spans="1:9" x14ac:dyDescent="0.3">
      <c r="A129" s="9">
        <v>27</v>
      </c>
      <c r="B129" s="8">
        <v>19761024</v>
      </c>
      <c r="C129" s="8">
        <v>57</v>
      </c>
      <c r="D129" s="20">
        <v>23.431000000000001</v>
      </c>
      <c r="E129" s="8">
        <v>2.1960000000000002</v>
      </c>
      <c r="F129" s="8">
        <f t="shared" si="2"/>
        <v>94</v>
      </c>
      <c r="G129" s="8">
        <v>9.4E-2</v>
      </c>
      <c r="H129" s="8">
        <v>7.3999999999999996E-2</v>
      </c>
      <c r="I129" s="11">
        <f t="shared" si="3"/>
        <v>62.750480937426353</v>
      </c>
    </row>
    <row r="130" spans="1:9" x14ac:dyDescent="0.3">
      <c r="A130" s="9">
        <v>162</v>
      </c>
      <c r="B130" s="8">
        <v>19960415</v>
      </c>
      <c r="C130" s="8">
        <v>102</v>
      </c>
      <c r="D130" s="20">
        <v>35.17</v>
      </c>
      <c r="E130" s="8">
        <v>3.3170000000000002</v>
      </c>
      <c r="F130" s="8">
        <f t="shared" si="2"/>
        <v>94</v>
      </c>
      <c r="G130" s="8">
        <v>9.4E-2</v>
      </c>
      <c r="H130" s="8">
        <v>6.6000000000000003E-2</v>
      </c>
      <c r="I130" s="11">
        <f t="shared" si="3"/>
        <v>94.782944111768316</v>
      </c>
    </row>
    <row r="131" spans="1:9" x14ac:dyDescent="0.3">
      <c r="A131" s="9">
        <v>98</v>
      </c>
      <c r="B131" s="8">
        <v>19890225</v>
      </c>
      <c r="C131" s="8">
        <v>114</v>
      </c>
      <c r="D131" s="20">
        <v>54.97</v>
      </c>
      <c r="E131" s="8">
        <v>5.1449999999999996</v>
      </c>
      <c r="F131" s="8">
        <f t="shared" si="2"/>
        <v>94</v>
      </c>
      <c r="G131" s="8">
        <v>9.4E-2</v>
      </c>
      <c r="H131" s="8">
        <v>0.17699999999999999</v>
      </c>
      <c r="I131" s="11">
        <f t="shared" si="3"/>
        <v>147.01786175913415</v>
      </c>
    </row>
    <row r="132" spans="1:9" x14ac:dyDescent="0.3">
      <c r="A132" s="9">
        <v>95</v>
      </c>
      <c r="B132" s="8">
        <v>19880928</v>
      </c>
      <c r="C132" s="8">
        <v>111</v>
      </c>
      <c r="D132" s="20">
        <v>45.29</v>
      </c>
      <c r="E132" s="8">
        <v>4.1710000000000003</v>
      </c>
      <c r="F132" s="8">
        <f t="shared" si="2"/>
        <v>92</v>
      </c>
      <c r="G132" s="8">
        <v>9.1999999999999998E-2</v>
      </c>
      <c r="H132" s="8">
        <v>0.123</v>
      </c>
      <c r="I132" s="11">
        <f t="shared" si="3"/>
        <v>119.18590892076746</v>
      </c>
    </row>
    <row r="133" spans="1:9" x14ac:dyDescent="0.3">
      <c r="A133" s="9">
        <v>143</v>
      </c>
      <c r="B133" s="8">
        <v>19941213</v>
      </c>
      <c r="C133" s="8">
        <v>84</v>
      </c>
      <c r="D133" s="20">
        <v>30.86</v>
      </c>
      <c r="E133" s="8">
        <v>2.7930000000000001</v>
      </c>
      <c r="F133" s="8">
        <f t="shared" si="2"/>
        <v>91</v>
      </c>
      <c r="G133" s="8">
        <v>9.0999999999999998E-2</v>
      </c>
      <c r="H133" s="8">
        <v>3.4000000000000002E-2</v>
      </c>
      <c r="I133" s="11">
        <f t="shared" si="3"/>
        <v>79.809696383529968</v>
      </c>
    </row>
    <row r="134" spans="1:9" x14ac:dyDescent="0.3">
      <c r="A134" s="9">
        <v>150</v>
      </c>
      <c r="B134" s="8">
        <v>19950912</v>
      </c>
      <c r="C134" s="8">
        <v>113</v>
      </c>
      <c r="D134" s="20">
        <v>43.63</v>
      </c>
      <c r="E134" s="8">
        <v>3.9689999999999999</v>
      </c>
      <c r="F134" s="8">
        <f t="shared" si="2"/>
        <v>91</v>
      </c>
      <c r="G134" s="8">
        <v>9.0999999999999998E-2</v>
      </c>
      <c r="H134" s="8">
        <v>9.1999999999999998E-2</v>
      </c>
      <c r="I134" s="11">
        <f t="shared" si="3"/>
        <v>113.41377907133206</v>
      </c>
    </row>
    <row r="135" spans="1:9" x14ac:dyDescent="0.3">
      <c r="A135" s="9">
        <v>208</v>
      </c>
      <c r="B135" s="8">
        <v>19990615</v>
      </c>
      <c r="C135" s="8">
        <v>122</v>
      </c>
      <c r="D135" s="20">
        <v>68.718000000000004</v>
      </c>
      <c r="E135" s="8">
        <v>6.2770000000000001</v>
      </c>
      <c r="F135" s="8">
        <f t="shared" si="2"/>
        <v>91</v>
      </c>
      <c r="G135" s="8">
        <v>9.0999999999999998E-2</v>
      </c>
      <c r="H135" s="8">
        <v>8.5000000000000006E-2</v>
      </c>
      <c r="I135" s="11">
        <f t="shared" si="3"/>
        <v>179.36464883616813</v>
      </c>
    </row>
    <row r="136" spans="1:9" x14ac:dyDescent="0.3">
      <c r="A136" s="9">
        <v>147</v>
      </c>
      <c r="B136" s="8">
        <v>19950725</v>
      </c>
      <c r="C136" s="8">
        <v>109</v>
      </c>
      <c r="D136" s="20">
        <v>50.6</v>
      </c>
      <c r="E136" s="8">
        <v>4.5759999999999996</v>
      </c>
      <c r="F136" s="8">
        <f t="shared" si="2"/>
        <v>90</v>
      </c>
      <c r="G136" s="8">
        <v>0.09</v>
      </c>
      <c r="H136" s="8">
        <v>5.6000000000000001E-2</v>
      </c>
      <c r="I136" s="11">
        <f t="shared" si="3"/>
        <v>130.75874351988296</v>
      </c>
    </row>
    <row r="137" spans="1:9" x14ac:dyDescent="0.3">
      <c r="A137" s="9">
        <v>148</v>
      </c>
      <c r="B137" s="8">
        <v>19950815</v>
      </c>
      <c r="C137" s="8">
        <v>115</v>
      </c>
      <c r="D137" s="20">
        <v>59.71</v>
      </c>
      <c r="E137" s="8">
        <v>5.1040000000000001</v>
      </c>
      <c r="F137" s="8">
        <f t="shared" si="2"/>
        <v>85</v>
      </c>
      <c r="G137" s="8">
        <v>8.5000000000000006E-2</v>
      </c>
      <c r="H137" s="8">
        <v>7.5999999999999998E-2</v>
      </c>
      <c r="I137" s="11">
        <f t="shared" si="3"/>
        <v>145.84629084910023</v>
      </c>
    </row>
    <row r="138" spans="1:9" x14ac:dyDescent="0.3">
      <c r="A138" s="9">
        <v>45</v>
      </c>
      <c r="B138" s="8">
        <v>19810409</v>
      </c>
      <c r="C138" s="8">
        <v>114</v>
      </c>
      <c r="D138" s="20">
        <v>48.12</v>
      </c>
      <c r="E138" s="8">
        <v>3.9129999999999998</v>
      </c>
      <c r="F138" s="8">
        <f t="shared" si="2"/>
        <v>81</v>
      </c>
      <c r="G138" s="8">
        <v>8.1000000000000003E-2</v>
      </c>
      <c r="H138" s="8">
        <v>6.9000000000000006E-2</v>
      </c>
      <c r="I138" s="11">
        <f t="shared" si="3"/>
        <v>111.81358465762717</v>
      </c>
    </row>
    <row r="139" spans="1:9" x14ac:dyDescent="0.3">
      <c r="A139" s="9">
        <v>144</v>
      </c>
      <c r="B139" s="8">
        <v>19950605</v>
      </c>
      <c r="C139" s="8">
        <v>109</v>
      </c>
      <c r="D139" s="20">
        <v>44.81</v>
      </c>
      <c r="E139" s="8">
        <v>3.5750000000000002</v>
      </c>
      <c r="F139" s="8">
        <f t="shared" ref="F139:F202" si="4">G139*1000</f>
        <v>80</v>
      </c>
      <c r="G139" s="8">
        <v>0.08</v>
      </c>
      <c r="H139" s="8">
        <v>6.7000000000000004E-2</v>
      </c>
      <c r="I139" s="11">
        <f t="shared" ref="I139:I202" si="5">(E139/$B$8)*3153600</f>
        <v>102.15526837490857</v>
      </c>
    </row>
    <row r="140" spans="1:9" x14ac:dyDescent="0.3">
      <c r="A140" s="9">
        <v>157</v>
      </c>
      <c r="B140" s="8">
        <v>19960129</v>
      </c>
      <c r="C140" s="8">
        <v>102</v>
      </c>
      <c r="D140" s="20">
        <v>40.119999999999997</v>
      </c>
      <c r="E140" s="8">
        <v>3.177</v>
      </c>
      <c r="F140" s="8">
        <f t="shared" si="4"/>
        <v>79</v>
      </c>
      <c r="G140" s="8">
        <v>7.9000000000000001E-2</v>
      </c>
      <c r="H140" s="8">
        <v>3.5999999999999997E-2</v>
      </c>
      <c r="I140" s="11">
        <f t="shared" si="5"/>
        <v>90.782458077506163</v>
      </c>
    </row>
    <row r="141" spans="1:9" x14ac:dyDescent="0.3">
      <c r="A141" s="9">
        <v>216</v>
      </c>
      <c r="B141" s="8">
        <v>20010326</v>
      </c>
      <c r="C141" s="8">
        <v>97</v>
      </c>
      <c r="D141" s="20">
        <v>32.6</v>
      </c>
      <c r="E141" s="8">
        <v>2.5470000000000002</v>
      </c>
      <c r="F141" s="8">
        <f t="shared" si="4"/>
        <v>78</v>
      </c>
      <c r="G141" s="8">
        <v>7.8E-2</v>
      </c>
      <c r="H141" s="8">
        <v>0.106</v>
      </c>
      <c r="I141" s="11">
        <f t="shared" si="5"/>
        <v>72.780270923326469</v>
      </c>
    </row>
    <row r="142" spans="1:9" x14ac:dyDescent="0.3">
      <c r="A142" s="9">
        <v>181</v>
      </c>
      <c r="B142" s="8">
        <v>19970225</v>
      </c>
      <c r="C142" s="8">
        <v>114</v>
      </c>
      <c r="D142" s="20">
        <v>52.4</v>
      </c>
      <c r="E142" s="8">
        <v>4.048</v>
      </c>
      <c r="F142" s="8">
        <f t="shared" si="4"/>
        <v>77</v>
      </c>
      <c r="G142" s="8">
        <v>7.6999999999999999E-2</v>
      </c>
      <c r="H142" s="8">
        <v>7.0000000000000007E-2</v>
      </c>
      <c r="I142" s="11">
        <f t="shared" si="5"/>
        <v>115.67119619066571</v>
      </c>
    </row>
    <row r="143" spans="1:9" x14ac:dyDescent="0.3">
      <c r="A143" s="9">
        <v>137</v>
      </c>
      <c r="B143" s="8">
        <v>19940928</v>
      </c>
      <c r="C143" s="8">
        <v>103</v>
      </c>
      <c r="D143" s="20">
        <v>34.76</v>
      </c>
      <c r="E143" s="8">
        <v>2.649</v>
      </c>
      <c r="F143" s="8">
        <f t="shared" si="4"/>
        <v>76</v>
      </c>
      <c r="G143" s="8">
        <v>7.5999999999999998E-2</v>
      </c>
      <c r="H143" s="8">
        <v>4.3999999999999997E-2</v>
      </c>
      <c r="I143" s="11">
        <f t="shared" si="5"/>
        <v>75.694910748288891</v>
      </c>
    </row>
    <row r="144" spans="1:9" x14ac:dyDescent="0.3">
      <c r="A144" s="9">
        <v>217</v>
      </c>
      <c r="B144" s="8">
        <v>20010719</v>
      </c>
      <c r="C144" s="8">
        <v>85</v>
      </c>
      <c r="D144" s="20">
        <v>23.239000000000001</v>
      </c>
      <c r="E144" s="8">
        <v>1.722</v>
      </c>
      <c r="F144" s="8">
        <f t="shared" si="4"/>
        <v>74</v>
      </c>
      <c r="G144" s="8">
        <v>7.3999999999999996E-2</v>
      </c>
      <c r="H144" s="8">
        <v>0.14099999999999999</v>
      </c>
      <c r="I144" s="11">
        <f t="shared" si="5"/>
        <v>49.205978221424488</v>
      </c>
    </row>
    <row r="145" spans="1:9" x14ac:dyDescent="0.3">
      <c r="A145" s="9">
        <v>116</v>
      </c>
      <c r="B145" s="8">
        <v>19920317</v>
      </c>
      <c r="C145" s="8">
        <v>99</v>
      </c>
      <c r="D145" s="20">
        <v>52.94</v>
      </c>
      <c r="E145" s="8">
        <v>3.899</v>
      </c>
      <c r="F145" s="8">
        <f t="shared" si="4"/>
        <v>74</v>
      </c>
      <c r="G145" s="8">
        <v>7.3999999999999996E-2</v>
      </c>
      <c r="H145" s="8">
        <v>8.7999999999999995E-2</v>
      </c>
      <c r="I145" s="11">
        <f t="shared" si="5"/>
        <v>111.41353605420099</v>
      </c>
    </row>
    <row r="146" spans="1:9" x14ac:dyDescent="0.3">
      <c r="A146" s="9">
        <v>105</v>
      </c>
      <c r="B146" s="8">
        <v>19900214</v>
      </c>
      <c r="C146" s="8">
        <v>78</v>
      </c>
      <c r="D146" s="20">
        <v>15.37</v>
      </c>
      <c r="E146" s="8">
        <v>1.127</v>
      </c>
      <c r="F146" s="8">
        <f t="shared" si="4"/>
        <v>73</v>
      </c>
      <c r="G146" s="8">
        <v>7.2999999999999995E-2</v>
      </c>
      <c r="H146" s="8">
        <v>7.0999999999999994E-2</v>
      </c>
      <c r="I146" s="11">
        <f t="shared" si="5"/>
        <v>32.203912575810335</v>
      </c>
    </row>
    <row r="147" spans="1:9" x14ac:dyDescent="0.3">
      <c r="A147" s="9">
        <v>127</v>
      </c>
      <c r="B147" s="8">
        <v>19940524</v>
      </c>
      <c r="C147" s="8">
        <v>101</v>
      </c>
      <c r="D147" s="20">
        <v>43.45</v>
      </c>
      <c r="E147" s="8">
        <v>3.169</v>
      </c>
      <c r="F147" s="8">
        <f t="shared" si="4"/>
        <v>73</v>
      </c>
      <c r="G147" s="8">
        <v>7.2999999999999995E-2</v>
      </c>
      <c r="H147" s="8">
        <v>4.1000000000000002E-2</v>
      </c>
      <c r="I147" s="11">
        <f t="shared" si="5"/>
        <v>90.553858875548329</v>
      </c>
    </row>
    <row r="148" spans="1:9" x14ac:dyDescent="0.3">
      <c r="A148" s="9">
        <v>92</v>
      </c>
      <c r="B148" s="8">
        <v>19880411</v>
      </c>
      <c r="C148" s="8">
        <v>102</v>
      </c>
      <c r="D148" s="20">
        <v>50.67</v>
      </c>
      <c r="E148" s="8">
        <v>3.6259999999999999</v>
      </c>
      <c r="F148" s="8">
        <f t="shared" si="4"/>
        <v>72</v>
      </c>
      <c r="G148" s="8">
        <v>7.1999999999999995E-2</v>
      </c>
      <c r="H148" s="8">
        <v>6.6000000000000003E-2</v>
      </c>
      <c r="I148" s="11">
        <f t="shared" si="5"/>
        <v>103.61258828738978</v>
      </c>
    </row>
    <row r="149" spans="1:9" x14ac:dyDescent="0.3">
      <c r="A149" s="9">
        <v>111</v>
      </c>
      <c r="B149" s="8">
        <v>19900906</v>
      </c>
      <c r="C149" s="8">
        <v>130</v>
      </c>
      <c r="D149" s="20">
        <v>19.53</v>
      </c>
      <c r="E149" s="8">
        <v>1.3640000000000001</v>
      </c>
      <c r="F149" s="8">
        <f t="shared" si="4"/>
        <v>70</v>
      </c>
      <c r="G149" s="8">
        <v>7.0000000000000007E-2</v>
      </c>
      <c r="H149" s="8">
        <v>3.1E-2</v>
      </c>
      <c r="I149" s="11">
        <f t="shared" si="5"/>
        <v>38.976163933811272</v>
      </c>
    </row>
    <row r="150" spans="1:9" x14ac:dyDescent="0.3">
      <c r="A150" s="9">
        <v>15</v>
      </c>
      <c r="B150" s="8">
        <v>19740716</v>
      </c>
      <c r="C150" s="8">
        <v>110</v>
      </c>
      <c r="D150" s="20">
        <v>27.53</v>
      </c>
      <c r="E150" s="8">
        <v>1.95</v>
      </c>
      <c r="F150" s="8">
        <f t="shared" si="4"/>
        <v>70</v>
      </c>
      <c r="G150" s="8">
        <v>7.0000000000000007E-2</v>
      </c>
      <c r="H150" s="8">
        <v>0.05</v>
      </c>
      <c r="I150" s="11">
        <f t="shared" si="5"/>
        <v>55.721055477222855</v>
      </c>
    </row>
    <row r="151" spans="1:9" x14ac:dyDescent="0.3">
      <c r="A151" s="9">
        <v>211</v>
      </c>
      <c r="B151" s="8">
        <v>19990921</v>
      </c>
      <c r="C151" s="8">
        <v>103</v>
      </c>
      <c r="D151" s="20">
        <v>42.335000000000001</v>
      </c>
      <c r="E151" s="8">
        <v>2.9620000000000002</v>
      </c>
      <c r="F151" s="8">
        <f t="shared" si="4"/>
        <v>70</v>
      </c>
      <c r="G151" s="8">
        <v>7.0000000000000007E-2</v>
      </c>
      <c r="H151" s="8">
        <v>6.8000000000000005E-2</v>
      </c>
      <c r="I151" s="11">
        <f t="shared" si="5"/>
        <v>84.638854524889283</v>
      </c>
    </row>
    <row r="152" spans="1:9" x14ac:dyDescent="0.3">
      <c r="A152" s="9">
        <v>87</v>
      </c>
      <c r="B152" s="8">
        <v>19870925</v>
      </c>
      <c r="C152" s="8">
        <v>103</v>
      </c>
      <c r="D152" s="20">
        <v>55.05</v>
      </c>
      <c r="E152" s="8">
        <v>3.8260000000000001</v>
      </c>
      <c r="F152" s="8">
        <f t="shared" si="4"/>
        <v>69</v>
      </c>
      <c r="G152" s="8">
        <v>6.9000000000000006E-2</v>
      </c>
      <c r="H152" s="8">
        <v>0.05</v>
      </c>
      <c r="I152" s="11">
        <f t="shared" si="5"/>
        <v>109.32756833633573</v>
      </c>
    </row>
    <row r="153" spans="1:9" x14ac:dyDescent="0.3">
      <c r="A153" s="9">
        <v>82</v>
      </c>
      <c r="B153" s="8">
        <v>19861001</v>
      </c>
      <c r="C153" s="8">
        <v>75</v>
      </c>
      <c r="D153" s="20">
        <v>22.73</v>
      </c>
      <c r="E153" s="8">
        <v>1.534</v>
      </c>
      <c r="F153" s="8">
        <f t="shared" si="4"/>
        <v>67</v>
      </c>
      <c r="G153" s="8">
        <v>6.7000000000000004E-2</v>
      </c>
      <c r="H153" s="8">
        <v>7.0000000000000007E-2</v>
      </c>
      <c r="I153" s="11">
        <f t="shared" si="5"/>
        <v>43.833896975415314</v>
      </c>
    </row>
    <row r="154" spans="1:9" x14ac:dyDescent="0.3">
      <c r="A154" s="9">
        <v>109</v>
      </c>
      <c r="B154" s="8">
        <v>19900620</v>
      </c>
      <c r="C154" s="8">
        <v>82</v>
      </c>
      <c r="D154" s="20">
        <v>20.99</v>
      </c>
      <c r="E154" s="8">
        <v>1.369</v>
      </c>
      <c r="F154" s="8">
        <f t="shared" si="4"/>
        <v>65</v>
      </c>
      <c r="G154" s="8">
        <v>6.5000000000000002E-2</v>
      </c>
      <c r="H154" s="8">
        <v>4.2999999999999997E-2</v>
      </c>
      <c r="I154" s="11">
        <f t="shared" si="5"/>
        <v>39.119038435034916</v>
      </c>
    </row>
    <row r="155" spans="1:9" x14ac:dyDescent="0.3">
      <c r="A155" s="9">
        <v>80</v>
      </c>
      <c r="B155" s="8">
        <v>19860627</v>
      </c>
      <c r="C155" s="8">
        <v>90</v>
      </c>
      <c r="D155" s="20">
        <v>28.14</v>
      </c>
      <c r="E155" s="8">
        <v>1.827</v>
      </c>
      <c r="F155" s="8">
        <f t="shared" si="4"/>
        <v>65</v>
      </c>
      <c r="G155" s="8">
        <v>6.5000000000000002E-2</v>
      </c>
      <c r="H155" s="8">
        <v>4.5999999999999999E-2</v>
      </c>
      <c r="I155" s="11">
        <f t="shared" si="5"/>
        <v>52.206342747121106</v>
      </c>
    </row>
    <row r="156" spans="1:9" x14ac:dyDescent="0.3">
      <c r="A156" s="9">
        <v>74</v>
      </c>
      <c r="B156" s="8">
        <v>19850824</v>
      </c>
      <c r="C156" s="8">
        <v>81</v>
      </c>
      <c r="D156" s="20">
        <v>25.61</v>
      </c>
      <c r="E156" s="8">
        <v>1.5820000000000001</v>
      </c>
      <c r="F156" s="8">
        <f t="shared" si="4"/>
        <v>62</v>
      </c>
      <c r="G156" s="8">
        <v>6.2E-2</v>
      </c>
      <c r="H156" s="8">
        <v>2.5999999999999999E-2</v>
      </c>
      <c r="I156" s="11">
        <f t="shared" si="5"/>
        <v>45.205492187162335</v>
      </c>
    </row>
    <row r="157" spans="1:9" x14ac:dyDescent="0.3">
      <c r="A157" s="9">
        <v>100</v>
      </c>
      <c r="B157" s="8">
        <v>19890523</v>
      </c>
      <c r="C157" s="8">
        <v>95</v>
      </c>
      <c r="D157" s="20">
        <v>33.340000000000003</v>
      </c>
      <c r="E157" s="8">
        <v>2.0640000000000001</v>
      </c>
      <c r="F157" s="8">
        <f t="shared" si="4"/>
        <v>62</v>
      </c>
      <c r="G157" s="8">
        <v>6.2E-2</v>
      </c>
      <c r="H157" s="8">
        <v>0.04</v>
      </c>
      <c r="I157" s="11">
        <f t="shared" si="5"/>
        <v>58.978594105122042</v>
      </c>
    </row>
    <row r="158" spans="1:9" x14ac:dyDescent="0.3">
      <c r="A158" s="9">
        <v>196</v>
      </c>
      <c r="B158" s="8">
        <v>19980421</v>
      </c>
      <c r="C158" s="8">
        <v>103</v>
      </c>
      <c r="D158" s="20">
        <v>43.71</v>
      </c>
      <c r="E158" s="8">
        <v>2.556</v>
      </c>
      <c r="F158" s="8">
        <f t="shared" si="4"/>
        <v>58</v>
      </c>
      <c r="G158" s="8">
        <v>5.8000000000000003E-2</v>
      </c>
      <c r="H158" s="8">
        <v>2.7E-2</v>
      </c>
      <c r="I158" s="11">
        <f t="shared" si="5"/>
        <v>73.037445025529038</v>
      </c>
    </row>
    <row r="159" spans="1:9" x14ac:dyDescent="0.3">
      <c r="A159" s="9">
        <v>72</v>
      </c>
      <c r="B159" s="8">
        <v>19850522</v>
      </c>
      <c r="C159" s="8">
        <v>97</v>
      </c>
      <c r="D159" s="20">
        <v>35.119999999999997</v>
      </c>
      <c r="E159" s="8">
        <v>1.994</v>
      </c>
      <c r="F159" s="8">
        <f t="shared" si="4"/>
        <v>57</v>
      </c>
      <c r="G159" s="8">
        <v>5.7000000000000002E-2</v>
      </c>
      <c r="H159" s="8">
        <v>4.2000000000000003E-2</v>
      </c>
      <c r="I159" s="11">
        <f t="shared" si="5"/>
        <v>56.978351087990958</v>
      </c>
    </row>
    <row r="160" spans="1:9" x14ac:dyDescent="0.3">
      <c r="A160" s="9">
        <v>101</v>
      </c>
      <c r="B160" s="8">
        <v>19890627</v>
      </c>
      <c r="C160" s="8">
        <v>93</v>
      </c>
      <c r="D160" s="20">
        <v>39.130000000000003</v>
      </c>
      <c r="E160" s="8">
        <v>2.2160000000000002</v>
      </c>
      <c r="F160" s="8">
        <f t="shared" si="4"/>
        <v>57</v>
      </c>
      <c r="G160" s="8">
        <v>5.7000000000000002E-2</v>
      </c>
      <c r="H160" s="8">
        <v>4.2000000000000003E-2</v>
      </c>
      <c r="I160" s="11">
        <f t="shared" si="5"/>
        <v>63.321978942320953</v>
      </c>
    </row>
    <row r="161" spans="1:9" x14ac:dyDescent="0.3">
      <c r="A161" s="9">
        <v>168</v>
      </c>
      <c r="B161" s="8">
        <v>19960716</v>
      </c>
      <c r="C161" s="8">
        <v>107</v>
      </c>
      <c r="D161" s="20">
        <v>42.4</v>
      </c>
      <c r="E161" s="8">
        <v>2.4119999999999999</v>
      </c>
      <c r="F161" s="8">
        <f t="shared" si="4"/>
        <v>57</v>
      </c>
      <c r="G161" s="8">
        <v>5.7000000000000002E-2</v>
      </c>
      <c r="H161" s="8">
        <v>0.05</v>
      </c>
      <c r="I161" s="11">
        <f t="shared" si="5"/>
        <v>68.922659390287961</v>
      </c>
    </row>
    <row r="162" spans="1:9" x14ac:dyDescent="0.3">
      <c r="A162" s="9">
        <v>141</v>
      </c>
      <c r="B162" s="8">
        <v>19941122</v>
      </c>
      <c r="C162" s="8">
        <v>84</v>
      </c>
      <c r="D162" s="20">
        <v>26.16</v>
      </c>
      <c r="E162" s="8">
        <v>1.472</v>
      </c>
      <c r="F162" s="8">
        <f t="shared" si="4"/>
        <v>56</v>
      </c>
      <c r="G162" s="8">
        <v>5.6000000000000001E-2</v>
      </c>
      <c r="H162" s="8">
        <v>3.5000000000000003E-2</v>
      </c>
      <c r="I162" s="11">
        <f t="shared" si="5"/>
        <v>42.062253160242072</v>
      </c>
    </row>
    <row r="163" spans="1:9" x14ac:dyDescent="0.3">
      <c r="A163" s="9">
        <v>49</v>
      </c>
      <c r="B163" s="8">
        <v>19820818</v>
      </c>
      <c r="C163" s="8">
        <v>65</v>
      </c>
      <c r="D163" s="20">
        <v>18.332000000000001</v>
      </c>
      <c r="E163" s="8">
        <v>0.98399999999999999</v>
      </c>
      <c r="F163" s="8">
        <f t="shared" si="4"/>
        <v>54</v>
      </c>
      <c r="G163" s="8">
        <v>5.3999999999999999E-2</v>
      </c>
      <c r="H163" s="8">
        <v>9.2999999999999999E-2</v>
      </c>
      <c r="I163" s="11">
        <f t="shared" si="5"/>
        <v>28.117701840813996</v>
      </c>
    </row>
    <row r="164" spans="1:9" x14ac:dyDescent="0.3">
      <c r="A164" s="9">
        <v>195</v>
      </c>
      <c r="B164" s="8">
        <v>19980312</v>
      </c>
      <c r="C164" s="8">
        <v>83</v>
      </c>
      <c r="D164" s="20">
        <v>24.4</v>
      </c>
      <c r="E164" s="8">
        <v>1.32</v>
      </c>
      <c r="F164" s="8">
        <f t="shared" si="4"/>
        <v>54</v>
      </c>
      <c r="G164" s="8">
        <v>5.3999999999999999E-2</v>
      </c>
      <c r="H164" s="8">
        <v>4.9000000000000002E-2</v>
      </c>
      <c r="I164" s="11">
        <f t="shared" si="5"/>
        <v>37.718868323043168</v>
      </c>
    </row>
    <row r="165" spans="1:9" x14ac:dyDescent="0.3">
      <c r="A165" s="9">
        <v>118</v>
      </c>
      <c r="B165" s="8">
        <v>19920903</v>
      </c>
      <c r="C165" s="8">
        <v>82</v>
      </c>
      <c r="D165" s="20">
        <v>30.03</v>
      </c>
      <c r="E165" s="8">
        <v>1.6359999999999999</v>
      </c>
      <c r="F165" s="8">
        <f t="shared" si="4"/>
        <v>54</v>
      </c>
      <c r="G165" s="8">
        <v>5.3999999999999999E-2</v>
      </c>
      <c r="H165" s="8">
        <v>7.8E-2</v>
      </c>
      <c r="I165" s="11">
        <f t="shared" si="5"/>
        <v>46.748536800377735</v>
      </c>
    </row>
    <row r="166" spans="1:9" x14ac:dyDescent="0.3">
      <c r="A166" s="9">
        <v>231</v>
      </c>
      <c r="B166" s="8">
        <v>20071002</v>
      </c>
      <c r="C166" s="8">
        <v>95</v>
      </c>
      <c r="D166" s="20">
        <v>48.908999999999999</v>
      </c>
      <c r="E166" s="8">
        <v>2.621</v>
      </c>
      <c r="F166" s="8">
        <f t="shared" si="4"/>
        <v>54</v>
      </c>
      <c r="G166" s="8">
        <v>5.3999999999999999E-2</v>
      </c>
      <c r="H166" s="8">
        <v>3.5000000000000003E-2</v>
      </c>
      <c r="I166" s="11">
        <f t="shared" si="5"/>
        <v>74.894813541436463</v>
      </c>
    </row>
    <row r="167" spans="1:9" x14ac:dyDescent="0.3">
      <c r="A167" s="9">
        <v>205</v>
      </c>
      <c r="B167" s="8">
        <v>19990324</v>
      </c>
      <c r="C167" s="8">
        <v>116</v>
      </c>
      <c r="D167" s="20">
        <v>59.759</v>
      </c>
      <c r="E167" s="8">
        <v>3.222</v>
      </c>
      <c r="F167" s="8">
        <f t="shared" si="4"/>
        <v>54</v>
      </c>
      <c r="G167" s="8">
        <v>5.3999999999999999E-2</v>
      </c>
      <c r="H167" s="8">
        <v>4.8000000000000001E-2</v>
      </c>
      <c r="I167" s="11">
        <f t="shared" si="5"/>
        <v>92.068328588518995</v>
      </c>
    </row>
    <row r="168" spans="1:9" x14ac:dyDescent="0.3">
      <c r="A168" s="9">
        <v>153</v>
      </c>
      <c r="B168" s="8">
        <v>19951025</v>
      </c>
      <c r="C168" s="8">
        <v>101</v>
      </c>
      <c r="D168" s="20">
        <v>33.08</v>
      </c>
      <c r="E168" s="8">
        <v>1.7290000000000001</v>
      </c>
      <c r="F168" s="8">
        <f t="shared" si="4"/>
        <v>52</v>
      </c>
      <c r="G168" s="8">
        <v>5.1999999999999998E-2</v>
      </c>
      <c r="H168" s="8">
        <v>4.3999999999999997E-2</v>
      </c>
      <c r="I168" s="11">
        <f t="shared" si="5"/>
        <v>49.406002523137595</v>
      </c>
    </row>
    <row r="169" spans="1:9" x14ac:dyDescent="0.3">
      <c r="A169" s="9">
        <v>91</v>
      </c>
      <c r="B169" s="8">
        <v>19880302</v>
      </c>
      <c r="C169" s="8">
        <v>70</v>
      </c>
      <c r="D169" s="20">
        <v>28.48</v>
      </c>
      <c r="E169" s="8">
        <v>1.425</v>
      </c>
      <c r="F169" s="8">
        <f t="shared" si="4"/>
        <v>50</v>
      </c>
      <c r="G169" s="8">
        <v>0.05</v>
      </c>
      <c r="H169" s="8">
        <v>0.05</v>
      </c>
      <c r="I169" s="11">
        <f t="shared" si="5"/>
        <v>40.719232848739779</v>
      </c>
    </row>
    <row r="170" spans="1:9" x14ac:dyDescent="0.3">
      <c r="A170" s="9">
        <v>159</v>
      </c>
      <c r="B170" s="8">
        <v>19960227</v>
      </c>
      <c r="C170" s="8">
        <v>95</v>
      </c>
      <c r="D170" s="20">
        <v>32.86</v>
      </c>
      <c r="E170" s="8">
        <v>1.6559999999999999</v>
      </c>
      <c r="F170" s="8">
        <f t="shared" si="4"/>
        <v>50</v>
      </c>
      <c r="G170" s="8">
        <v>0.05</v>
      </c>
      <c r="H170" s="8">
        <v>0.27</v>
      </c>
      <c r="I170" s="11">
        <f t="shared" si="5"/>
        <v>47.320034805272329</v>
      </c>
    </row>
    <row r="171" spans="1:9" x14ac:dyDescent="0.3">
      <c r="A171" s="9">
        <v>3</v>
      </c>
      <c r="B171" s="8">
        <v>19730727</v>
      </c>
      <c r="C171" s="8">
        <v>115</v>
      </c>
      <c r="D171" s="20">
        <v>39.049999999999997</v>
      </c>
      <c r="E171" s="8">
        <v>2.04</v>
      </c>
      <c r="F171" s="8">
        <f t="shared" si="4"/>
        <v>50</v>
      </c>
      <c r="G171" s="8">
        <v>0.05</v>
      </c>
      <c r="H171" s="8">
        <v>0.04</v>
      </c>
      <c r="I171" s="11">
        <f t="shared" si="5"/>
        <v>58.292796499248524</v>
      </c>
    </row>
    <row r="172" spans="1:9" x14ac:dyDescent="0.3">
      <c r="A172" s="9">
        <v>176</v>
      </c>
      <c r="B172" s="8">
        <v>19961112</v>
      </c>
      <c r="C172" s="8">
        <v>91</v>
      </c>
      <c r="D172" s="20">
        <v>28.4</v>
      </c>
      <c r="E172" s="8">
        <v>1.3979999999999999</v>
      </c>
      <c r="F172" s="8">
        <f t="shared" si="4"/>
        <v>49</v>
      </c>
      <c r="G172" s="8">
        <v>4.9000000000000002E-2</v>
      </c>
      <c r="H172" s="8">
        <v>2.5000000000000001E-2</v>
      </c>
      <c r="I172" s="11">
        <f t="shared" si="5"/>
        <v>39.947710542132079</v>
      </c>
    </row>
    <row r="173" spans="1:9" x14ac:dyDescent="0.3">
      <c r="A173" s="9">
        <v>158</v>
      </c>
      <c r="B173" s="8">
        <v>19960213</v>
      </c>
      <c r="C173" s="8">
        <v>102</v>
      </c>
      <c r="D173" s="20">
        <v>35.14</v>
      </c>
      <c r="E173" s="8">
        <v>1.573</v>
      </c>
      <c r="F173" s="8">
        <f t="shared" si="4"/>
        <v>45</v>
      </c>
      <c r="G173" s="8">
        <v>4.4999999999999998E-2</v>
      </c>
      <c r="H173" s="8">
        <v>3.2000000000000001E-2</v>
      </c>
      <c r="I173" s="11">
        <f t="shared" si="5"/>
        <v>44.948318084959766</v>
      </c>
    </row>
    <row r="174" spans="1:9" x14ac:dyDescent="0.3">
      <c r="A174" s="9">
        <v>177</v>
      </c>
      <c r="B174" s="8">
        <v>19961126</v>
      </c>
      <c r="C174" s="8">
        <v>88</v>
      </c>
      <c r="D174" s="20">
        <v>28.35</v>
      </c>
      <c r="E174" s="8">
        <v>1.236</v>
      </c>
      <c r="F174" s="8">
        <f t="shared" si="4"/>
        <v>44</v>
      </c>
      <c r="G174" s="8">
        <v>4.3999999999999997E-2</v>
      </c>
      <c r="H174" s="8">
        <v>3.9E-2</v>
      </c>
      <c r="I174" s="11">
        <f t="shared" si="5"/>
        <v>35.318576702485871</v>
      </c>
    </row>
    <row r="175" spans="1:9" x14ac:dyDescent="0.3">
      <c r="A175" s="9">
        <v>130</v>
      </c>
      <c r="B175" s="8">
        <v>19940621</v>
      </c>
      <c r="C175" s="8">
        <v>88</v>
      </c>
      <c r="D175" s="20">
        <v>33.700000000000003</v>
      </c>
      <c r="E175" s="8">
        <v>1.4930000000000001</v>
      </c>
      <c r="F175" s="8">
        <f t="shared" si="4"/>
        <v>44</v>
      </c>
      <c r="G175" s="8">
        <v>4.3999999999999997E-2</v>
      </c>
      <c r="H175" s="8">
        <v>4.2000000000000003E-2</v>
      </c>
      <c r="I175" s="11">
        <f t="shared" si="5"/>
        <v>42.6623260653814</v>
      </c>
    </row>
    <row r="176" spans="1:9" x14ac:dyDescent="0.3">
      <c r="A176" s="9">
        <v>41</v>
      </c>
      <c r="B176" s="8">
        <v>19800225</v>
      </c>
      <c r="C176" s="8">
        <v>78</v>
      </c>
      <c r="D176" s="20">
        <v>21.007000000000001</v>
      </c>
      <c r="E176" s="8">
        <v>0.90400000000000003</v>
      </c>
      <c r="F176" s="8">
        <f t="shared" si="4"/>
        <v>43</v>
      </c>
      <c r="G176" s="8">
        <v>4.2999999999999997E-2</v>
      </c>
      <c r="H176" s="8">
        <v>4.1000000000000002E-2</v>
      </c>
      <c r="I176" s="11">
        <f t="shared" si="5"/>
        <v>25.83170982123562</v>
      </c>
    </row>
    <row r="177" spans="1:9" x14ac:dyDescent="0.3">
      <c r="A177" s="9">
        <v>169</v>
      </c>
      <c r="B177" s="8">
        <v>19960723</v>
      </c>
      <c r="C177" s="8">
        <v>101</v>
      </c>
      <c r="D177" s="20">
        <v>38.04</v>
      </c>
      <c r="E177" s="8">
        <v>1.623</v>
      </c>
      <c r="F177" s="8">
        <f t="shared" si="4"/>
        <v>43</v>
      </c>
      <c r="G177" s="8">
        <v>4.2999999999999997E-2</v>
      </c>
      <c r="H177" s="8">
        <v>3.4000000000000002E-2</v>
      </c>
      <c r="I177" s="11">
        <f t="shared" si="5"/>
        <v>46.377063097196256</v>
      </c>
    </row>
    <row r="178" spans="1:9" x14ac:dyDescent="0.3">
      <c r="A178" s="9">
        <v>51</v>
      </c>
      <c r="B178" s="8">
        <v>19821001</v>
      </c>
      <c r="C178" s="8">
        <v>75</v>
      </c>
      <c r="D178" s="20">
        <v>23.117999999999999</v>
      </c>
      <c r="E178" s="8">
        <v>0.97199999999999998</v>
      </c>
      <c r="F178" s="8">
        <f t="shared" si="4"/>
        <v>42</v>
      </c>
      <c r="G178" s="8">
        <v>4.2000000000000003E-2</v>
      </c>
      <c r="H178" s="8">
        <v>3.5000000000000003E-2</v>
      </c>
      <c r="I178" s="11">
        <f t="shared" si="5"/>
        <v>27.774803037877238</v>
      </c>
    </row>
    <row r="179" spans="1:9" x14ac:dyDescent="0.3">
      <c r="A179" s="9">
        <v>28</v>
      </c>
      <c r="B179" s="8">
        <v>19761124</v>
      </c>
      <c r="C179" s="8">
        <v>64</v>
      </c>
      <c r="D179" s="20">
        <v>23.177</v>
      </c>
      <c r="E179" s="8">
        <v>0.94199999999999995</v>
      </c>
      <c r="F179" s="8">
        <f t="shared" si="4"/>
        <v>41</v>
      </c>
      <c r="G179" s="8">
        <v>4.1000000000000002E-2</v>
      </c>
      <c r="H179" s="8">
        <v>2.7E-2</v>
      </c>
      <c r="I179" s="11">
        <f t="shared" si="5"/>
        <v>26.917556030535348</v>
      </c>
    </row>
    <row r="180" spans="1:9" x14ac:dyDescent="0.3">
      <c r="A180" s="9">
        <v>172</v>
      </c>
      <c r="B180" s="8">
        <v>19960910</v>
      </c>
      <c r="C180" s="8">
        <v>101</v>
      </c>
      <c r="D180" s="20">
        <v>38.47</v>
      </c>
      <c r="E180" s="8">
        <v>1.526</v>
      </c>
      <c r="F180" s="8">
        <f t="shared" si="4"/>
        <v>40</v>
      </c>
      <c r="G180" s="8">
        <v>0.04</v>
      </c>
      <c r="H180" s="8">
        <v>2.8000000000000001E-2</v>
      </c>
      <c r="I180" s="11">
        <f t="shared" si="5"/>
        <v>43.60529777345748</v>
      </c>
    </row>
    <row r="181" spans="1:9" x14ac:dyDescent="0.3">
      <c r="A181" s="9">
        <v>30</v>
      </c>
      <c r="B181" s="8">
        <v>19770415</v>
      </c>
      <c r="C181" s="8">
        <v>47</v>
      </c>
      <c r="D181" s="20">
        <v>13.144</v>
      </c>
      <c r="E181" s="8">
        <v>0.51800000000000002</v>
      </c>
      <c r="F181" s="8">
        <f t="shared" si="4"/>
        <v>39</v>
      </c>
      <c r="G181" s="8">
        <v>3.9E-2</v>
      </c>
      <c r="H181" s="8">
        <v>3.2000000000000001E-2</v>
      </c>
      <c r="I181" s="11">
        <f t="shared" si="5"/>
        <v>14.801798326769969</v>
      </c>
    </row>
    <row r="182" spans="1:9" x14ac:dyDescent="0.3">
      <c r="A182" s="9">
        <v>33</v>
      </c>
      <c r="B182" s="8">
        <v>19771206</v>
      </c>
      <c r="C182" s="8">
        <v>87</v>
      </c>
      <c r="D182" s="20">
        <v>20.148</v>
      </c>
      <c r="E182" s="8">
        <v>0.79100000000000004</v>
      </c>
      <c r="F182" s="8">
        <f t="shared" si="4"/>
        <v>39</v>
      </c>
      <c r="G182" s="8">
        <v>3.9E-2</v>
      </c>
      <c r="H182" s="8">
        <v>3.1E-2</v>
      </c>
      <c r="I182" s="11">
        <f t="shared" si="5"/>
        <v>22.602746093581167</v>
      </c>
    </row>
    <row r="183" spans="1:9" x14ac:dyDescent="0.3">
      <c r="A183" s="9">
        <v>189</v>
      </c>
      <c r="B183" s="8">
        <v>19970920</v>
      </c>
      <c r="C183" s="8">
        <v>81</v>
      </c>
      <c r="D183" s="20">
        <v>20.34</v>
      </c>
      <c r="E183" s="8">
        <v>0.79900000000000004</v>
      </c>
      <c r="F183" s="8">
        <f t="shared" si="4"/>
        <v>39</v>
      </c>
      <c r="G183" s="8">
        <v>3.9E-2</v>
      </c>
      <c r="H183" s="8">
        <v>4.3999999999999997E-2</v>
      </c>
      <c r="I183" s="11">
        <f t="shared" si="5"/>
        <v>22.831345295539005</v>
      </c>
    </row>
    <row r="184" spans="1:9" x14ac:dyDescent="0.3">
      <c r="A184" s="9">
        <v>199</v>
      </c>
      <c r="B184" s="8">
        <v>19980721</v>
      </c>
      <c r="C184" s="8">
        <v>121</v>
      </c>
      <c r="D184" s="20">
        <v>59.62</v>
      </c>
      <c r="E184" s="8">
        <v>2.3370000000000002</v>
      </c>
      <c r="F184" s="8">
        <f t="shared" si="4"/>
        <v>39</v>
      </c>
      <c r="G184" s="8">
        <v>3.9E-2</v>
      </c>
      <c r="H184" s="8">
        <v>4.7E-2</v>
      </c>
      <c r="I184" s="11">
        <f t="shared" si="5"/>
        <v>66.779541871933233</v>
      </c>
    </row>
    <row r="185" spans="1:9" x14ac:dyDescent="0.3">
      <c r="A185" s="9">
        <v>146</v>
      </c>
      <c r="B185" s="8">
        <v>19950711</v>
      </c>
      <c r="C185" s="8">
        <v>89</v>
      </c>
      <c r="D185" s="20">
        <v>31.5</v>
      </c>
      <c r="E185" s="8">
        <v>1.1850000000000001</v>
      </c>
      <c r="F185" s="8">
        <f t="shared" si="4"/>
        <v>38</v>
      </c>
      <c r="G185" s="8">
        <v>3.7999999999999999E-2</v>
      </c>
      <c r="H185" s="8">
        <v>4.2000000000000003E-2</v>
      </c>
      <c r="I185" s="11">
        <f t="shared" si="5"/>
        <v>33.86125679000466</v>
      </c>
    </row>
    <row r="186" spans="1:9" x14ac:dyDescent="0.3">
      <c r="A186" s="9">
        <v>161</v>
      </c>
      <c r="B186" s="8">
        <v>19960328</v>
      </c>
      <c r="C186" s="8">
        <v>100</v>
      </c>
      <c r="D186" s="20">
        <v>33.03</v>
      </c>
      <c r="E186" s="8">
        <v>1.2549999999999999</v>
      </c>
      <c r="F186" s="8">
        <f t="shared" si="4"/>
        <v>38</v>
      </c>
      <c r="G186" s="8">
        <v>3.7999999999999999E-2</v>
      </c>
      <c r="H186" s="8">
        <v>2.9000000000000001E-2</v>
      </c>
      <c r="I186" s="11">
        <f t="shared" si="5"/>
        <v>35.861499807135736</v>
      </c>
    </row>
    <row r="187" spans="1:9" x14ac:dyDescent="0.3">
      <c r="A187" s="9">
        <v>225</v>
      </c>
      <c r="B187" s="8">
        <v>20041008</v>
      </c>
      <c r="C187" s="8">
        <v>76</v>
      </c>
      <c r="D187" s="20">
        <v>35.497</v>
      </c>
      <c r="E187" s="8">
        <v>1.3580000000000001</v>
      </c>
      <c r="F187" s="8">
        <f t="shared" si="4"/>
        <v>38</v>
      </c>
      <c r="G187" s="8">
        <v>3.7999999999999999E-2</v>
      </c>
      <c r="H187" s="8">
        <v>3.5999999999999997E-2</v>
      </c>
      <c r="I187" s="11">
        <f t="shared" si="5"/>
        <v>38.804714532342892</v>
      </c>
    </row>
    <row r="188" spans="1:9" x14ac:dyDescent="0.3">
      <c r="A188" s="9">
        <v>29</v>
      </c>
      <c r="B188" s="8">
        <v>19761126</v>
      </c>
      <c r="C188" s="8">
        <v>64</v>
      </c>
      <c r="D188" s="20">
        <v>21.959</v>
      </c>
      <c r="E188" s="8">
        <v>0.82099999999999995</v>
      </c>
      <c r="F188" s="8">
        <f t="shared" si="4"/>
        <v>37</v>
      </c>
      <c r="G188" s="8">
        <v>3.6999999999999998E-2</v>
      </c>
      <c r="H188" s="8">
        <v>4.2000000000000003E-2</v>
      </c>
      <c r="I188" s="11">
        <f t="shared" si="5"/>
        <v>23.459993100923057</v>
      </c>
    </row>
    <row r="189" spans="1:9" x14ac:dyDescent="0.3">
      <c r="A189" s="9">
        <v>113</v>
      </c>
      <c r="B189" s="8">
        <v>19910514</v>
      </c>
      <c r="C189" s="8">
        <v>88</v>
      </c>
      <c r="D189" s="20">
        <v>21.98</v>
      </c>
      <c r="E189" s="8">
        <v>0.79600000000000004</v>
      </c>
      <c r="F189" s="8">
        <f t="shared" si="4"/>
        <v>36</v>
      </c>
      <c r="G189" s="8">
        <v>3.5999999999999997E-2</v>
      </c>
      <c r="H189" s="8">
        <v>0.03</v>
      </c>
      <c r="I189" s="11">
        <f t="shared" si="5"/>
        <v>22.745620594804816</v>
      </c>
    </row>
    <row r="190" spans="1:9" x14ac:dyDescent="0.3">
      <c r="A190" s="9">
        <v>38</v>
      </c>
      <c r="B190" s="8">
        <v>19790616</v>
      </c>
      <c r="C190" s="8">
        <v>91</v>
      </c>
      <c r="D190" s="20">
        <v>38.409999999999997</v>
      </c>
      <c r="E190" s="8">
        <v>1.39</v>
      </c>
      <c r="F190" s="8">
        <f t="shared" si="4"/>
        <v>36</v>
      </c>
      <c r="G190" s="8">
        <v>3.5999999999999997E-2</v>
      </c>
      <c r="H190" s="8">
        <v>3.5000000000000003E-2</v>
      </c>
      <c r="I190" s="11">
        <f t="shared" si="5"/>
        <v>39.719111340174237</v>
      </c>
    </row>
    <row r="191" spans="1:9" x14ac:dyDescent="0.3">
      <c r="A191" s="9">
        <v>25</v>
      </c>
      <c r="B191" s="8">
        <v>19760910</v>
      </c>
      <c r="C191" s="8">
        <v>36</v>
      </c>
      <c r="D191" s="20">
        <v>14.535</v>
      </c>
      <c r="E191" s="8">
        <v>0.51</v>
      </c>
      <c r="F191" s="8">
        <f t="shared" si="4"/>
        <v>35</v>
      </c>
      <c r="G191" s="8">
        <v>3.5000000000000003E-2</v>
      </c>
      <c r="H191" s="8">
        <v>3.2000000000000001E-2</v>
      </c>
      <c r="I191" s="11">
        <f t="shared" si="5"/>
        <v>14.573199124812131</v>
      </c>
    </row>
    <row r="192" spans="1:9" x14ac:dyDescent="0.3">
      <c r="A192" s="9">
        <v>187</v>
      </c>
      <c r="B192" s="8">
        <v>19970721</v>
      </c>
      <c r="C192" s="8">
        <v>78</v>
      </c>
      <c r="D192" s="20">
        <v>14.89</v>
      </c>
      <c r="E192" s="8">
        <v>0.52700000000000002</v>
      </c>
      <c r="F192" s="8">
        <f t="shared" si="4"/>
        <v>35</v>
      </c>
      <c r="G192" s="8">
        <v>3.5000000000000003E-2</v>
      </c>
      <c r="H192" s="8">
        <v>2.5999999999999999E-2</v>
      </c>
      <c r="I192" s="11">
        <f t="shared" si="5"/>
        <v>15.058972428972536</v>
      </c>
    </row>
    <row r="193" spans="1:9" x14ac:dyDescent="0.3">
      <c r="A193" s="9">
        <v>70</v>
      </c>
      <c r="B193" s="8">
        <v>19850116</v>
      </c>
      <c r="C193" s="8">
        <v>82</v>
      </c>
      <c r="D193" s="20">
        <v>33.92</v>
      </c>
      <c r="E193" s="8">
        <v>1.1919999999999999</v>
      </c>
      <c r="F193" s="8">
        <f t="shared" si="4"/>
        <v>35</v>
      </c>
      <c r="G193" s="8">
        <v>3.5000000000000003E-2</v>
      </c>
      <c r="H193" s="8">
        <v>2.3E-2</v>
      </c>
      <c r="I193" s="11">
        <f t="shared" si="5"/>
        <v>34.061281091717767</v>
      </c>
    </row>
    <row r="194" spans="1:9" x14ac:dyDescent="0.3">
      <c r="A194" s="9">
        <v>117</v>
      </c>
      <c r="B194" s="8">
        <v>19920603</v>
      </c>
      <c r="C194" s="8">
        <v>100</v>
      </c>
      <c r="D194" s="20">
        <v>52.93</v>
      </c>
      <c r="E194" s="8">
        <v>1.8620000000000001</v>
      </c>
      <c r="F194" s="8">
        <f t="shared" si="4"/>
        <v>35</v>
      </c>
      <c r="G194" s="8">
        <v>3.5000000000000003E-2</v>
      </c>
      <c r="H194" s="8">
        <v>2.7E-2</v>
      </c>
      <c r="I194" s="11">
        <f t="shared" si="5"/>
        <v>53.206464255686647</v>
      </c>
    </row>
    <row r="195" spans="1:9" x14ac:dyDescent="0.3">
      <c r="A195" s="9">
        <v>57</v>
      </c>
      <c r="B195" s="8">
        <v>19830514</v>
      </c>
      <c r="C195" s="8">
        <v>72</v>
      </c>
      <c r="D195" s="20">
        <v>21.8</v>
      </c>
      <c r="E195" s="8">
        <v>0.74099999999999999</v>
      </c>
      <c r="F195" s="8">
        <f t="shared" si="4"/>
        <v>34</v>
      </c>
      <c r="G195" s="8">
        <v>3.4000000000000002E-2</v>
      </c>
      <c r="H195" s="8">
        <v>1.9E-2</v>
      </c>
      <c r="I195" s="11">
        <f t="shared" si="5"/>
        <v>21.174001081344684</v>
      </c>
    </row>
    <row r="196" spans="1:9" x14ac:dyDescent="0.3">
      <c r="A196" s="9">
        <v>36</v>
      </c>
      <c r="B196" s="8">
        <v>19781030</v>
      </c>
      <c r="C196" s="8">
        <v>66</v>
      </c>
      <c r="D196" s="20">
        <v>30.335000000000001</v>
      </c>
      <c r="E196" s="8">
        <v>1.006</v>
      </c>
      <c r="F196" s="8">
        <f t="shared" si="4"/>
        <v>33</v>
      </c>
      <c r="G196" s="8">
        <v>3.3000000000000002E-2</v>
      </c>
      <c r="H196" s="8">
        <v>2.5999999999999999E-2</v>
      </c>
      <c r="I196" s="11">
        <f t="shared" si="5"/>
        <v>28.746349646198048</v>
      </c>
    </row>
    <row r="197" spans="1:9" x14ac:dyDescent="0.3">
      <c r="A197" s="9">
        <v>102</v>
      </c>
      <c r="B197" s="8">
        <v>19890727</v>
      </c>
      <c r="C197" s="8">
        <v>88</v>
      </c>
      <c r="D197" s="20">
        <v>30.67</v>
      </c>
      <c r="E197" s="8">
        <v>1.0269999999999999</v>
      </c>
      <c r="F197" s="8">
        <f t="shared" si="4"/>
        <v>33</v>
      </c>
      <c r="G197" s="8">
        <v>3.3000000000000002E-2</v>
      </c>
      <c r="H197" s="8">
        <v>3.5999999999999997E-2</v>
      </c>
      <c r="I197" s="11">
        <f t="shared" si="5"/>
        <v>29.346422551337369</v>
      </c>
    </row>
    <row r="198" spans="1:9" x14ac:dyDescent="0.3">
      <c r="A198" s="9">
        <v>133</v>
      </c>
      <c r="B198" s="8">
        <v>19940726</v>
      </c>
      <c r="C198" s="8">
        <v>93</v>
      </c>
      <c r="D198" s="20">
        <v>22.94</v>
      </c>
      <c r="E198" s="8">
        <v>0.73299999999999998</v>
      </c>
      <c r="F198" s="8">
        <f t="shared" si="4"/>
        <v>32</v>
      </c>
      <c r="G198" s="8">
        <v>3.2000000000000001E-2</v>
      </c>
      <c r="H198" s="8">
        <v>2.9000000000000001E-2</v>
      </c>
      <c r="I198" s="11">
        <f t="shared" si="5"/>
        <v>20.945401879386846</v>
      </c>
    </row>
    <row r="199" spans="1:9" x14ac:dyDescent="0.3">
      <c r="A199" s="9">
        <v>186</v>
      </c>
      <c r="B199" s="8">
        <v>19970624</v>
      </c>
      <c r="C199" s="8">
        <v>87</v>
      </c>
      <c r="D199" s="20">
        <v>22.4</v>
      </c>
      <c r="E199" s="8">
        <v>0.69499999999999995</v>
      </c>
      <c r="F199" s="8">
        <f t="shared" si="4"/>
        <v>31</v>
      </c>
      <c r="G199" s="8">
        <v>3.1E-2</v>
      </c>
      <c r="H199" s="8">
        <v>0.03</v>
      </c>
      <c r="I199" s="11">
        <f t="shared" si="5"/>
        <v>19.859555670087119</v>
      </c>
    </row>
    <row r="200" spans="1:9" x14ac:dyDescent="0.3">
      <c r="A200" s="9">
        <v>188</v>
      </c>
      <c r="B200" s="8">
        <v>19970826</v>
      </c>
      <c r="C200" s="8">
        <v>73</v>
      </c>
      <c r="D200" s="20">
        <v>12.74</v>
      </c>
      <c r="E200" s="8">
        <v>0.38</v>
      </c>
      <c r="F200" s="8">
        <f t="shared" si="4"/>
        <v>30</v>
      </c>
      <c r="G200" s="8">
        <v>0.03</v>
      </c>
      <c r="H200" s="8">
        <v>2.5999999999999999E-2</v>
      </c>
      <c r="I200" s="11">
        <f t="shared" si="5"/>
        <v>10.858462092997275</v>
      </c>
    </row>
    <row r="201" spans="1:9" x14ac:dyDescent="0.3">
      <c r="A201" s="9">
        <v>138</v>
      </c>
      <c r="B201" s="8">
        <v>19941011</v>
      </c>
      <c r="C201" s="8">
        <v>85</v>
      </c>
      <c r="D201" s="20">
        <v>24.61</v>
      </c>
      <c r="E201" s="8">
        <v>0.73099999999999998</v>
      </c>
      <c r="F201" s="8">
        <f t="shared" si="4"/>
        <v>30</v>
      </c>
      <c r="G201" s="8">
        <v>0.03</v>
      </c>
      <c r="H201" s="8">
        <v>0.03</v>
      </c>
      <c r="I201" s="11">
        <f t="shared" si="5"/>
        <v>20.888252078897388</v>
      </c>
    </row>
    <row r="202" spans="1:9" x14ac:dyDescent="0.3">
      <c r="A202" s="9">
        <v>131</v>
      </c>
      <c r="B202" s="8">
        <v>19940628</v>
      </c>
      <c r="C202" s="8">
        <v>82</v>
      </c>
      <c r="D202" s="20">
        <v>34.08</v>
      </c>
      <c r="E202" s="8">
        <v>1.0049999999999999</v>
      </c>
      <c r="F202" s="8">
        <f t="shared" si="4"/>
        <v>30</v>
      </c>
      <c r="G202" s="8">
        <v>0.03</v>
      </c>
      <c r="H202" s="8">
        <v>0.03</v>
      </c>
      <c r="I202" s="11">
        <f t="shared" si="5"/>
        <v>28.717774745953314</v>
      </c>
    </row>
    <row r="203" spans="1:9" x14ac:dyDescent="0.3">
      <c r="A203" s="9">
        <v>170</v>
      </c>
      <c r="B203" s="8">
        <v>19960805</v>
      </c>
      <c r="C203" s="8">
        <v>85</v>
      </c>
      <c r="D203" s="20">
        <v>39.08</v>
      </c>
      <c r="E203" s="8">
        <v>1.177</v>
      </c>
      <c r="F203" s="8">
        <f t="shared" ref="F203:F246" si="6">G203*1000</f>
        <v>30</v>
      </c>
      <c r="G203" s="8">
        <v>0.03</v>
      </c>
      <c r="H203" s="8">
        <v>3.1E-2</v>
      </c>
      <c r="I203" s="11">
        <f t="shared" ref="I203:I252" si="7">(E203/$B$8)*3153600</f>
        <v>33.632657588046825</v>
      </c>
    </row>
    <row r="204" spans="1:9" x14ac:dyDescent="0.3">
      <c r="A204" s="9">
        <v>134</v>
      </c>
      <c r="B204" s="8">
        <v>19940809</v>
      </c>
      <c r="C204" s="8">
        <v>83</v>
      </c>
      <c r="D204" s="20">
        <v>22.28</v>
      </c>
      <c r="E204" s="8">
        <v>0.64900000000000002</v>
      </c>
      <c r="F204" s="8">
        <f t="shared" si="6"/>
        <v>29</v>
      </c>
      <c r="G204" s="8">
        <v>2.9000000000000001E-2</v>
      </c>
      <c r="H204" s="8">
        <v>0.03</v>
      </c>
      <c r="I204" s="11">
        <f t="shared" si="7"/>
        <v>18.545110258829556</v>
      </c>
    </row>
    <row r="205" spans="1:9" x14ac:dyDescent="0.3">
      <c r="A205" s="9">
        <v>64</v>
      </c>
      <c r="B205" s="8">
        <v>19840406</v>
      </c>
      <c r="C205" s="8">
        <v>87</v>
      </c>
      <c r="D205" s="20">
        <v>33.700000000000003</v>
      </c>
      <c r="E205" s="8">
        <v>0.96499999999999997</v>
      </c>
      <c r="F205" s="8">
        <f t="shared" si="6"/>
        <v>29</v>
      </c>
      <c r="G205" s="8">
        <v>2.9000000000000001E-2</v>
      </c>
      <c r="H205" s="8">
        <v>2.3E-2</v>
      </c>
      <c r="I205" s="11">
        <f t="shared" si="7"/>
        <v>27.574778736164131</v>
      </c>
    </row>
    <row r="206" spans="1:9" x14ac:dyDescent="0.3">
      <c r="A206" s="9">
        <v>135</v>
      </c>
      <c r="B206" s="8">
        <v>19940823</v>
      </c>
      <c r="C206" s="8">
        <v>80</v>
      </c>
      <c r="D206" s="20">
        <v>18.079999999999998</v>
      </c>
      <c r="E206" s="8">
        <v>0.51200000000000001</v>
      </c>
      <c r="F206" s="8">
        <f t="shared" si="6"/>
        <v>28</v>
      </c>
      <c r="G206" s="8">
        <v>2.8000000000000001E-2</v>
      </c>
      <c r="H206" s="8">
        <v>0.03</v>
      </c>
      <c r="I206" s="11">
        <f t="shared" si="7"/>
        <v>14.63034892530159</v>
      </c>
    </row>
    <row r="207" spans="1:9" x14ac:dyDescent="0.3">
      <c r="A207" s="9">
        <v>136</v>
      </c>
      <c r="B207" s="8">
        <v>19940919</v>
      </c>
      <c r="C207" s="8">
        <v>78</v>
      </c>
      <c r="D207" s="20">
        <v>18.079999999999998</v>
      </c>
      <c r="E207" s="8">
        <v>0.51200000000000001</v>
      </c>
      <c r="F207" s="8">
        <f t="shared" si="6"/>
        <v>28</v>
      </c>
      <c r="G207" s="8">
        <v>2.8000000000000001E-2</v>
      </c>
      <c r="H207" s="8">
        <v>0.03</v>
      </c>
      <c r="I207" s="11">
        <f t="shared" si="7"/>
        <v>14.63034892530159</v>
      </c>
    </row>
    <row r="208" spans="1:9" x14ac:dyDescent="0.3">
      <c r="A208" s="9">
        <v>185</v>
      </c>
      <c r="B208" s="8">
        <v>19970519</v>
      </c>
      <c r="C208" s="8">
        <v>92</v>
      </c>
      <c r="D208" s="20">
        <v>19.28</v>
      </c>
      <c r="E208" s="8">
        <v>0.54400000000000004</v>
      </c>
      <c r="F208" s="8">
        <f t="shared" si="6"/>
        <v>28</v>
      </c>
      <c r="G208" s="8">
        <v>2.8000000000000001E-2</v>
      </c>
      <c r="H208" s="8">
        <v>2.5999999999999999E-2</v>
      </c>
      <c r="I208" s="11">
        <f t="shared" si="7"/>
        <v>15.54474573313294</v>
      </c>
    </row>
    <row r="209" spans="1:9" x14ac:dyDescent="0.3">
      <c r="A209" s="9">
        <v>220</v>
      </c>
      <c r="B209" s="8">
        <v>20030528</v>
      </c>
      <c r="C209" s="8">
        <v>105</v>
      </c>
      <c r="D209" s="20">
        <v>44.250999999999998</v>
      </c>
      <c r="E209" s="8">
        <v>1.226</v>
      </c>
      <c r="F209" s="8">
        <f t="shared" si="6"/>
        <v>28</v>
      </c>
      <c r="G209" s="8">
        <v>2.8000000000000001E-2</v>
      </c>
      <c r="H209" s="8">
        <v>1.9E-2</v>
      </c>
      <c r="I209" s="11">
        <f t="shared" si="7"/>
        <v>35.032827700038574</v>
      </c>
    </row>
    <row r="210" spans="1:9" x14ac:dyDescent="0.3">
      <c r="A210" s="9">
        <v>218</v>
      </c>
      <c r="B210" s="8">
        <v>20010919</v>
      </c>
      <c r="C210" s="8">
        <v>86</v>
      </c>
      <c r="D210" s="20">
        <v>29.873999999999999</v>
      </c>
      <c r="E210" s="8">
        <v>0.80400000000000005</v>
      </c>
      <c r="F210" s="8">
        <f t="shared" si="6"/>
        <v>27</v>
      </c>
      <c r="G210" s="8">
        <v>2.7E-2</v>
      </c>
      <c r="H210" s="8">
        <v>5.7000000000000002E-2</v>
      </c>
      <c r="I210" s="11">
        <f t="shared" si="7"/>
        <v>22.974219796762654</v>
      </c>
    </row>
    <row r="211" spans="1:9" x14ac:dyDescent="0.3">
      <c r="A211" s="9">
        <v>183</v>
      </c>
      <c r="B211" s="8">
        <v>19970414</v>
      </c>
      <c r="C211" s="8">
        <v>100</v>
      </c>
      <c r="D211" s="20">
        <v>27.55</v>
      </c>
      <c r="E211" s="8">
        <v>0.70399999999999996</v>
      </c>
      <c r="F211" s="8">
        <f t="shared" si="6"/>
        <v>26</v>
      </c>
      <c r="G211" s="8">
        <v>2.5999999999999999E-2</v>
      </c>
      <c r="H211" s="8">
        <v>2.5000000000000001E-2</v>
      </c>
      <c r="I211" s="11">
        <f t="shared" si="7"/>
        <v>20.116729772289684</v>
      </c>
    </row>
    <row r="212" spans="1:9" x14ac:dyDescent="0.3">
      <c r="A212" s="9">
        <v>67</v>
      </c>
      <c r="B212" s="8">
        <v>19840831</v>
      </c>
      <c r="C212" s="8">
        <v>91</v>
      </c>
      <c r="D212" s="20">
        <v>28.58</v>
      </c>
      <c r="E212" s="8">
        <v>0.73399999999999999</v>
      </c>
      <c r="F212" s="8">
        <f t="shared" si="6"/>
        <v>26</v>
      </c>
      <c r="G212" s="8">
        <v>2.5999999999999999E-2</v>
      </c>
      <c r="H212" s="8">
        <v>3.7999999999999999E-2</v>
      </c>
      <c r="I212" s="11">
        <f t="shared" si="7"/>
        <v>20.973976779631577</v>
      </c>
    </row>
    <row r="213" spans="1:9" x14ac:dyDescent="0.3">
      <c r="A213" s="9">
        <v>63</v>
      </c>
      <c r="B213" s="8">
        <v>19840228</v>
      </c>
      <c r="C213" s="8">
        <v>90</v>
      </c>
      <c r="D213" s="20">
        <v>29.15</v>
      </c>
      <c r="E213" s="8">
        <v>0.76700000000000002</v>
      </c>
      <c r="F213" s="8">
        <f t="shared" si="6"/>
        <v>26</v>
      </c>
      <c r="G213" s="8">
        <v>2.5999999999999999E-2</v>
      </c>
      <c r="H213" s="8">
        <v>2.1999999999999999E-2</v>
      </c>
      <c r="I213" s="11">
        <f t="shared" si="7"/>
        <v>21.916948487707657</v>
      </c>
    </row>
    <row r="214" spans="1:9" x14ac:dyDescent="0.3">
      <c r="A214" s="9">
        <v>106</v>
      </c>
      <c r="B214" s="8">
        <v>19900322</v>
      </c>
      <c r="C214" s="8">
        <v>78</v>
      </c>
      <c r="D214" s="20">
        <v>21.65</v>
      </c>
      <c r="E214" s="8">
        <v>0.54800000000000004</v>
      </c>
      <c r="F214" s="8">
        <f t="shared" si="6"/>
        <v>25</v>
      </c>
      <c r="G214" s="8">
        <v>2.5000000000000001E-2</v>
      </c>
      <c r="H214" s="8">
        <v>3.2000000000000001E-2</v>
      </c>
      <c r="I214" s="11">
        <f t="shared" si="7"/>
        <v>15.659045334111861</v>
      </c>
    </row>
    <row r="215" spans="1:9" x14ac:dyDescent="0.3">
      <c r="A215" s="9">
        <v>73</v>
      </c>
      <c r="B215" s="8">
        <v>19850612</v>
      </c>
      <c r="C215" s="8">
        <v>92</v>
      </c>
      <c r="D215" s="20">
        <v>28.98</v>
      </c>
      <c r="E215" s="8">
        <v>0.73699999999999999</v>
      </c>
      <c r="F215" s="8">
        <f t="shared" si="6"/>
        <v>25</v>
      </c>
      <c r="G215" s="8">
        <v>2.5000000000000001E-2</v>
      </c>
      <c r="H215" s="8">
        <v>1.9E-2</v>
      </c>
      <c r="I215" s="11">
        <f t="shared" si="7"/>
        <v>21.059701480365767</v>
      </c>
    </row>
    <row r="216" spans="1:9" x14ac:dyDescent="0.3">
      <c r="A216" s="9">
        <v>194</v>
      </c>
      <c r="B216" s="8">
        <v>19980218</v>
      </c>
      <c r="C216" s="8">
        <v>80</v>
      </c>
      <c r="D216" s="20">
        <v>13.06</v>
      </c>
      <c r="E216" s="8">
        <v>0.315</v>
      </c>
      <c r="F216" s="8">
        <f t="shared" si="6"/>
        <v>24</v>
      </c>
      <c r="G216" s="8">
        <v>2.4E-2</v>
      </c>
      <c r="H216" s="8">
        <v>5.5E-2</v>
      </c>
      <c r="I216" s="11">
        <f t="shared" si="7"/>
        <v>9.0010935770898453</v>
      </c>
    </row>
    <row r="217" spans="1:9" x14ac:dyDescent="0.3">
      <c r="A217" s="9">
        <v>58</v>
      </c>
      <c r="B217" s="8">
        <v>19830705</v>
      </c>
      <c r="C217" s="8">
        <v>72</v>
      </c>
      <c r="D217" s="20">
        <v>19.89</v>
      </c>
      <c r="E217" s="8">
        <v>0.47499999999999998</v>
      </c>
      <c r="F217" s="8">
        <f t="shared" si="6"/>
        <v>24</v>
      </c>
      <c r="G217" s="8">
        <v>2.4E-2</v>
      </c>
      <c r="H217" s="8">
        <v>1.7999999999999999E-2</v>
      </c>
      <c r="I217" s="11">
        <f t="shared" si="7"/>
        <v>13.573077616246591</v>
      </c>
    </row>
    <row r="218" spans="1:9" x14ac:dyDescent="0.3">
      <c r="A218" s="9">
        <v>78</v>
      </c>
      <c r="B218" s="8">
        <v>19860225</v>
      </c>
      <c r="C218" s="8">
        <v>76</v>
      </c>
      <c r="D218" s="20">
        <v>26.88</v>
      </c>
      <c r="E218" s="8">
        <v>0.64200000000000002</v>
      </c>
      <c r="F218" s="8">
        <f t="shared" si="6"/>
        <v>24</v>
      </c>
      <c r="G218" s="8">
        <v>2.4E-2</v>
      </c>
      <c r="H218" s="8">
        <v>3.1E-2</v>
      </c>
      <c r="I218" s="11">
        <f t="shared" si="7"/>
        <v>18.345085957116446</v>
      </c>
    </row>
    <row r="219" spans="1:9" x14ac:dyDescent="0.3">
      <c r="A219" s="9">
        <v>242</v>
      </c>
      <c r="B219" s="8">
        <v>20140520</v>
      </c>
      <c r="C219" s="8">
        <v>163</v>
      </c>
      <c r="D219" s="20">
        <v>44.856000000000002</v>
      </c>
      <c r="E219" s="8">
        <v>1.0940000000000001</v>
      </c>
      <c r="F219" s="8">
        <f t="shared" si="6"/>
        <v>24</v>
      </c>
      <c r="G219" s="8">
        <v>2.4E-2</v>
      </c>
      <c r="H219" s="8">
        <v>2.1000000000000001E-2</v>
      </c>
      <c r="I219" s="11">
        <f t="shared" si="7"/>
        <v>31.260940867734259</v>
      </c>
    </row>
    <row r="220" spans="1:9" x14ac:dyDescent="0.3">
      <c r="A220" s="9">
        <v>44</v>
      </c>
      <c r="B220" s="8">
        <v>19810220</v>
      </c>
      <c r="C220" s="8">
        <v>74</v>
      </c>
      <c r="D220" s="20">
        <v>18.306000000000001</v>
      </c>
      <c r="E220" s="8">
        <v>0.42199999999999999</v>
      </c>
      <c r="F220" s="8">
        <f t="shared" si="6"/>
        <v>23</v>
      </c>
      <c r="G220" s="8">
        <v>2.3E-2</v>
      </c>
      <c r="H220" s="8">
        <v>0.01</v>
      </c>
      <c r="I220" s="11">
        <f t="shared" si="7"/>
        <v>12.05860790327592</v>
      </c>
    </row>
    <row r="221" spans="1:9" x14ac:dyDescent="0.3">
      <c r="A221" s="9">
        <v>77</v>
      </c>
      <c r="B221" s="8">
        <v>19860121</v>
      </c>
      <c r="C221" s="8">
        <v>80</v>
      </c>
      <c r="D221" s="20">
        <v>25.49</v>
      </c>
      <c r="E221" s="8">
        <v>0.58599999999999997</v>
      </c>
      <c r="F221" s="8">
        <f t="shared" si="6"/>
        <v>23</v>
      </c>
      <c r="G221" s="8">
        <v>2.3E-2</v>
      </c>
      <c r="H221" s="8">
        <v>3.5000000000000003E-2</v>
      </c>
      <c r="I221" s="11">
        <f t="shared" si="7"/>
        <v>16.744891543411583</v>
      </c>
    </row>
    <row r="222" spans="1:9" x14ac:dyDescent="0.3">
      <c r="A222" s="9">
        <v>61</v>
      </c>
      <c r="B222" s="8">
        <v>19831025</v>
      </c>
      <c r="C222" s="8">
        <v>78</v>
      </c>
      <c r="D222" s="20">
        <v>30.09</v>
      </c>
      <c r="E222" s="8">
        <v>0.69199999999999995</v>
      </c>
      <c r="F222" s="8">
        <f t="shared" si="6"/>
        <v>23</v>
      </c>
      <c r="G222" s="8">
        <v>2.3E-2</v>
      </c>
      <c r="H222" s="8">
        <v>0.02</v>
      </c>
      <c r="I222" s="11">
        <f t="shared" si="7"/>
        <v>19.773830969352929</v>
      </c>
    </row>
    <row r="223" spans="1:9" x14ac:dyDescent="0.3">
      <c r="A223" s="9">
        <v>85</v>
      </c>
      <c r="B223" s="8">
        <v>19870701</v>
      </c>
      <c r="C223" s="8">
        <v>64</v>
      </c>
      <c r="D223" s="20">
        <v>13.57</v>
      </c>
      <c r="E223" s="8">
        <v>0.30299999999999999</v>
      </c>
      <c r="F223" s="8">
        <f t="shared" si="6"/>
        <v>22</v>
      </c>
      <c r="G223" s="8">
        <v>2.1999999999999999E-2</v>
      </c>
      <c r="H223" s="8">
        <v>2.7E-2</v>
      </c>
      <c r="I223" s="11">
        <f t="shared" si="7"/>
        <v>8.65819477415309</v>
      </c>
    </row>
    <row r="224" spans="1:9" x14ac:dyDescent="0.3">
      <c r="A224" s="9">
        <v>90</v>
      </c>
      <c r="B224" s="8">
        <v>19880219</v>
      </c>
      <c r="C224" s="8">
        <v>61</v>
      </c>
      <c r="D224" s="20">
        <v>14.35</v>
      </c>
      <c r="E224" s="8">
        <v>0.316</v>
      </c>
      <c r="F224" s="8">
        <f t="shared" si="6"/>
        <v>22</v>
      </c>
      <c r="G224" s="8">
        <v>2.1999999999999999E-2</v>
      </c>
      <c r="H224" s="8">
        <v>3.4000000000000002E-2</v>
      </c>
      <c r="I224" s="11">
        <f t="shared" si="7"/>
        <v>9.0296684773345746</v>
      </c>
    </row>
    <row r="225" spans="1:9" x14ac:dyDescent="0.3">
      <c r="A225" s="9">
        <v>37</v>
      </c>
      <c r="B225" s="8">
        <v>19790219</v>
      </c>
      <c r="C225" s="8">
        <v>53</v>
      </c>
      <c r="D225" s="20">
        <v>19.853999999999999</v>
      </c>
      <c r="E225" s="8">
        <v>0.44600000000000001</v>
      </c>
      <c r="F225" s="8">
        <f t="shared" si="6"/>
        <v>22</v>
      </c>
      <c r="G225" s="8">
        <v>2.1999999999999999E-2</v>
      </c>
      <c r="H225" s="8">
        <v>1.7000000000000001E-2</v>
      </c>
      <c r="I225" s="11">
        <f t="shared" si="7"/>
        <v>12.744405509149434</v>
      </c>
    </row>
    <row r="226" spans="1:9" x14ac:dyDescent="0.3">
      <c r="A226" s="9">
        <v>32</v>
      </c>
      <c r="B226" s="8">
        <v>19770831</v>
      </c>
      <c r="C226" s="8">
        <v>54</v>
      </c>
      <c r="D226" s="20">
        <v>21.425999999999998</v>
      </c>
      <c r="E226" s="8">
        <v>0.46200000000000002</v>
      </c>
      <c r="F226" s="8">
        <f t="shared" si="6"/>
        <v>22</v>
      </c>
      <c r="G226" s="8">
        <v>2.1999999999999999E-2</v>
      </c>
      <c r="H226" s="8">
        <v>2.4E-2</v>
      </c>
      <c r="I226" s="11">
        <f t="shared" si="7"/>
        <v>13.201603913065108</v>
      </c>
    </row>
    <row r="227" spans="1:9" x14ac:dyDescent="0.3">
      <c r="A227" s="9">
        <v>128</v>
      </c>
      <c r="B227" s="8">
        <v>19940602</v>
      </c>
      <c r="C227" s="8">
        <v>50</v>
      </c>
      <c r="D227" s="20">
        <v>7.11</v>
      </c>
      <c r="E227" s="8">
        <v>0.153</v>
      </c>
      <c r="F227" s="8">
        <f t="shared" si="6"/>
        <v>21</v>
      </c>
      <c r="G227" s="8">
        <v>2.1000000000000001E-2</v>
      </c>
      <c r="H227" s="8">
        <v>3.6999999999999998E-2</v>
      </c>
      <c r="I227" s="11">
        <f t="shared" si="7"/>
        <v>4.3719597374436399</v>
      </c>
    </row>
    <row r="228" spans="1:9" x14ac:dyDescent="0.3">
      <c r="A228" s="9">
        <v>26</v>
      </c>
      <c r="B228" s="8">
        <v>19760911</v>
      </c>
      <c r="C228" s="8">
        <v>35</v>
      </c>
      <c r="D228" s="20">
        <v>16.059000000000001</v>
      </c>
      <c r="E228" s="8">
        <v>0.34200000000000003</v>
      </c>
      <c r="F228" s="8">
        <f t="shared" si="6"/>
        <v>21</v>
      </c>
      <c r="G228" s="8">
        <v>2.1000000000000001E-2</v>
      </c>
      <c r="H228" s="8">
        <v>2.1999999999999999E-2</v>
      </c>
      <c r="I228" s="11">
        <f t="shared" si="7"/>
        <v>9.7726158836975472</v>
      </c>
    </row>
    <row r="229" spans="1:9" x14ac:dyDescent="0.3">
      <c r="A229" s="9">
        <v>81</v>
      </c>
      <c r="B229" s="8">
        <v>19860904</v>
      </c>
      <c r="C229" s="8">
        <v>80</v>
      </c>
      <c r="D229" s="20">
        <v>25.33</v>
      </c>
      <c r="E229" s="8">
        <v>0.53300000000000003</v>
      </c>
      <c r="F229" s="8">
        <f t="shared" si="6"/>
        <v>21</v>
      </c>
      <c r="G229" s="8">
        <v>2.1000000000000001E-2</v>
      </c>
      <c r="H229" s="8">
        <v>2.7E-2</v>
      </c>
      <c r="I229" s="11">
        <f t="shared" si="7"/>
        <v>15.230421830440914</v>
      </c>
    </row>
    <row r="230" spans="1:9" x14ac:dyDescent="0.3">
      <c r="A230" s="9">
        <v>209</v>
      </c>
      <c r="B230" s="8">
        <v>19990719</v>
      </c>
      <c r="C230" s="8">
        <v>98</v>
      </c>
      <c r="D230" s="20">
        <v>39.182000000000002</v>
      </c>
      <c r="E230" s="8">
        <v>0.80100000000000005</v>
      </c>
      <c r="F230" s="8">
        <f t="shared" si="6"/>
        <v>20</v>
      </c>
      <c r="G230" s="8">
        <v>0.02</v>
      </c>
      <c r="H230" s="8">
        <v>3.7999999999999999E-2</v>
      </c>
      <c r="I230" s="11">
        <f t="shared" si="7"/>
        <v>22.888495096028468</v>
      </c>
    </row>
    <row r="231" spans="1:9" x14ac:dyDescent="0.3">
      <c r="A231" s="9">
        <v>34</v>
      </c>
      <c r="B231" s="8">
        <v>19780321</v>
      </c>
      <c r="C231" s="8">
        <v>75</v>
      </c>
      <c r="D231" s="20">
        <v>19.074000000000002</v>
      </c>
      <c r="E231" s="8">
        <v>0.36699999999999999</v>
      </c>
      <c r="F231" s="8">
        <f t="shared" si="6"/>
        <v>19</v>
      </c>
      <c r="G231" s="8">
        <v>1.9E-2</v>
      </c>
      <c r="H231" s="8">
        <v>1.6E-2</v>
      </c>
      <c r="I231" s="11">
        <f t="shared" si="7"/>
        <v>10.486988389815789</v>
      </c>
    </row>
    <row r="232" spans="1:9" x14ac:dyDescent="0.3">
      <c r="A232" s="9">
        <v>71</v>
      </c>
      <c r="B232" s="8">
        <v>19850223</v>
      </c>
      <c r="C232" s="8">
        <v>80</v>
      </c>
      <c r="D232" s="20">
        <v>23.58</v>
      </c>
      <c r="E232" s="8">
        <v>0.45400000000000001</v>
      </c>
      <c r="F232" s="8">
        <f t="shared" si="6"/>
        <v>19</v>
      </c>
      <c r="G232" s="8">
        <v>1.9E-2</v>
      </c>
      <c r="H232" s="8">
        <v>1.7999999999999999E-2</v>
      </c>
      <c r="I232" s="11">
        <f t="shared" si="7"/>
        <v>12.97300471110727</v>
      </c>
    </row>
    <row r="233" spans="1:9" x14ac:dyDescent="0.3">
      <c r="A233" s="9">
        <v>50</v>
      </c>
      <c r="B233" s="8">
        <v>19820904</v>
      </c>
      <c r="C233" s="8">
        <v>55</v>
      </c>
      <c r="D233" s="20">
        <v>13.629</v>
      </c>
      <c r="E233" s="8">
        <v>0.23599999999999999</v>
      </c>
      <c r="F233" s="8">
        <f t="shared" si="6"/>
        <v>17</v>
      </c>
      <c r="G233" s="8">
        <v>1.7000000000000001E-2</v>
      </c>
      <c r="H233" s="8">
        <v>1.7000000000000001E-2</v>
      </c>
      <c r="I233" s="11">
        <f t="shared" si="7"/>
        <v>6.7436764577562007</v>
      </c>
    </row>
    <row r="234" spans="1:9" x14ac:dyDescent="0.3">
      <c r="A234" s="9">
        <v>83</v>
      </c>
      <c r="B234" s="8">
        <v>19870116</v>
      </c>
      <c r="C234" s="8">
        <v>60</v>
      </c>
      <c r="D234" s="20">
        <v>15.86</v>
      </c>
      <c r="E234" s="8">
        <v>0.26800000000000002</v>
      </c>
      <c r="F234" s="8">
        <f t="shared" si="6"/>
        <v>17</v>
      </c>
      <c r="G234" s="8">
        <v>1.7000000000000001E-2</v>
      </c>
      <c r="H234" s="8">
        <v>1.7000000000000001E-2</v>
      </c>
      <c r="I234" s="11">
        <f t="shared" si="7"/>
        <v>7.658073265587551</v>
      </c>
    </row>
    <row r="235" spans="1:9" x14ac:dyDescent="0.3">
      <c r="A235" s="9">
        <v>192</v>
      </c>
      <c r="B235" s="8">
        <v>19971212</v>
      </c>
      <c r="C235" s="8">
        <v>75</v>
      </c>
      <c r="D235" s="20">
        <v>17.850000000000001</v>
      </c>
      <c r="E235" s="8">
        <v>0.309</v>
      </c>
      <c r="F235" s="8">
        <f t="shared" si="6"/>
        <v>17</v>
      </c>
      <c r="G235" s="8">
        <v>1.7000000000000001E-2</v>
      </c>
      <c r="H235" s="8">
        <v>3.6999999999999998E-2</v>
      </c>
      <c r="I235" s="11">
        <f t="shared" si="7"/>
        <v>8.8296441756214676</v>
      </c>
    </row>
    <row r="236" spans="1:9" x14ac:dyDescent="0.3">
      <c r="A236" s="9">
        <v>93</v>
      </c>
      <c r="B236" s="8">
        <v>19880513</v>
      </c>
      <c r="C236" s="8">
        <v>78</v>
      </c>
      <c r="D236" s="20">
        <v>23.56</v>
      </c>
      <c r="E236" s="8">
        <v>0.36599999999999999</v>
      </c>
      <c r="F236" s="8">
        <f t="shared" si="6"/>
        <v>16</v>
      </c>
      <c r="G236" s="8">
        <v>1.6E-2</v>
      </c>
      <c r="H236" s="8">
        <v>1.9E-2</v>
      </c>
      <c r="I236" s="11">
        <f t="shared" si="7"/>
        <v>10.458413489571058</v>
      </c>
    </row>
    <row r="237" spans="1:9" x14ac:dyDescent="0.3">
      <c r="A237" s="9">
        <v>193</v>
      </c>
      <c r="B237" s="8">
        <v>19980128</v>
      </c>
      <c r="C237" s="8">
        <v>88</v>
      </c>
      <c r="D237" s="20">
        <v>28.45</v>
      </c>
      <c r="E237" s="8">
        <v>0.44700000000000001</v>
      </c>
      <c r="F237" s="8">
        <f t="shared" si="6"/>
        <v>16</v>
      </c>
      <c r="G237" s="8">
        <v>1.6E-2</v>
      </c>
      <c r="H237" s="8">
        <v>2.7E-2</v>
      </c>
      <c r="I237" s="11">
        <f t="shared" si="7"/>
        <v>12.772980409394162</v>
      </c>
    </row>
    <row r="238" spans="1:9" x14ac:dyDescent="0.3">
      <c r="A238" s="9">
        <v>43</v>
      </c>
      <c r="B238" s="8">
        <v>19800718</v>
      </c>
      <c r="C238" s="8">
        <v>65</v>
      </c>
      <c r="D238" s="20">
        <v>13.016</v>
      </c>
      <c r="E238" s="8">
        <v>0.19900000000000001</v>
      </c>
      <c r="F238" s="8">
        <f t="shared" si="6"/>
        <v>15</v>
      </c>
      <c r="G238" s="8">
        <v>1.4999999999999999E-2</v>
      </c>
      <c r="H238" s="8">
        <v>2.3E-2</v>
      </c>
      <c r="I238" s="11">
        <f t="shared" si="7"/>
        <v>5.6864051487012039</v>
      </c>
    </row>
    <row r="239" spans="1:9" x14ac:dyDescent="0.3">
      <c r="A239" s="9">
        <v>132</v>
      </c>
      <c r="B239" s="8">
        <v>19940711</v>
      </c>
      <c r="C239" s="8">
        <v>79</v>
      </c>
      <c r="D239" s="20">
        <v>27.42</v>
      </c>
      <c r="E239" s="8">
        <v>0.42199999999999999</v>
      </c>
      <c r="F239" s="8">
        <f t="shared" si="6"/>
        <v>15</v>
      </c>
      <c r="G239" s="8">
        <v>1.4999999999999999E-2</v>
      </c>
      <c r="H239" s="8">
        <v>1.2E-2</v>
      </c>
      <c r="I239" s="11">
        <f t="shared" si="7"/>
        <v>12.05860790327592</v>
      </c>
    </row>
    <row r="240" spans="1:9" x14ac:dyDescent="0.3">
      <c r="A240" s="9">
        <v>179</v>
      </c>
      <c r="B240" s="8">
        <v>19961216</v>
      </c>
      <c r="C240" s="8">
        <v>102</v>
      </c>
      <c r="D240" s="20">
        <v>35.35</v>
      </c>
      <c r="E240" s="8">
        <v>0.53200000000000003</v>
      </c>
      <c r="F240" s="8">
        <f t="shared" si="6"/>
        <v>15</v>
      </c>
      <c r="G240" s="8">
        <v>1.4999999999999999E-2</v>
      </c>
      <c r="H240" s="8">
        <v>4.1000000000000002E-2</v>
      </c>
      <c r="I240" s="11">
        <f t="shared" si="7"/>
        <v>15.201846930196185</v>
      </c>
    </row>
    <row r="241" spans="1:9" x14ac:dyDescent="0.3">
      <c r="A241" s="9">
        <v>59</v>
      </c>
      <c r="B241" s="8">
        <v>19830804</v>
      </c>
      <c r="C241" s="8">
        <v>55</v>
      </c>
      <c r="D241" s="20">
        <v>15.77</v>
      </c>
      <c r="E241" s="8">
        <v>0.215</v>
      </c>
      <c r="F241" s="8">
        <f t="shared" si="6"/>
        <v>14</v>
      </c>
      <c r="G241" s="8">
        <v>1.4E-2</v>
      </c>
      <c r="H241" s="8">
        <v>1.0999999999999999E-2</v>
      </c>
      <c r="I241" s="11">
        <f t="shared" si="7"/>
        <v>6.1436035526168791</v>
      </c>
    </row>
    <row r="242" spans="1:9" x14ac:dyDescent="0.3">
      <c r="A242" s="9">
        <v>54</v>
      </c>
      <c r="B242" s="8">
        <v>19830217</v>
      </c>
      <c r="C242" s="8">
        <v>48</v>
      </c>
      <c r="D242" s="20">
        <v>11.64</v>
      </c>
      <c r="E242" s="8">
        <v>0.154</v>
      </c>
      <c r="F242" s="8">
        <f t="shared" si="6"/>
        <v>13</v>
      </c>
      <c r="G242" s="8">
        <v>1.2999999999999999E-2</v>
      </c>
      <c r="H242" s="8">
        <v>8.9999999999999993E-3</v>
      </c>
      <c r="I242" s="11">
        <f t="shared" si="7"/>
        <v>4.4005346376883692</v>
      </c>
    </row>
    <row r="243" spans="1:9" x14ac:dyDescent="0.3">
      <c r="A243" s="9">
        <v>230</v>
      </c>
      <c r="B243" s="8">
        <v>20070712</v>
      </c>
      <c r="C243" s="8">
        <v>88</v>
      </c>
      <c r="D243" s="20">
        <v>30.626999999999999</v>
      </c>
      <c r="E243" s="8">
        <v>0.39100000000000001</v>
      </c>
      <c r="F243" s="8">
        <f t="shared" si="6"/>
        <v>13</v>
      </c>
      <c r="G243" s="8">
        <v>1.2999999999999999E-2</v>
      </c>
      <c r="H243" s="8">
        <v>8.9999999999999993E-3</v>
      </c>
      <c r="I243" s="11">
        <f t="shared" si="7"/>
        <v>11.172785995689301</v>
      </c>
    </row>
    <row r="244" spans="1:9" x14ac:dyDescent="0.3">
      <c r="A244" s="9">
        <v>210</v>
      </c>
      <c r="B244" s="8">
        <v>19990805</v>
      </c>
      <c r="C244" s="8">
        <v>83</v>
      </c>
      <c r="D244" s="20">
        <v>25.995000000000001</v>
      </c>
      <c r="E244" s="8">
        <v>0.28000000000000003</v>
      </c>
      <c r="F244" s="8">
        <f t="shared" si="6"/>
        <v>11</v>
      </c>
      <c r="G244" s="8">
        <v>1.0999999999999999E-2</v>
      </c>
      <c r="H244" s="8">
        <v>7.0000000000000001E-3</v>
      </c>
      <c r="I244" s="11">
        <f t="shared" si="7"/>
        <v>8.0009720685243071</v>
      </c>
    </row>
    <row r="245" spans="1:9" x14ac:dyDescent="0.3">
      <c r="A245" s="9">
        <v>229</v>
      </c>
      <c r="B245" s="8">
        <v>20060815</v>
      </c>
      <c r="C245" s="8">
        <v>66</v>
      </c>
      <c r="D245" s="20">
        <v>18.745999999999999</v>
      </c>
      <c r="E245" s="8">
        <v>0.161</v>
      </c>
      <c r="F245" s="8">
        <f t="shared" si="6"/>
        <v>9</v>
      </c>
      <c r="G245" s="8">
        <v>8.9999999999999993E-3</v>
      </c>
      <c r="H245" s="8">
        <v>8.9999999999999993E-3</v>
      </c>
      <c r="I245" s="11">
        <f t="shared" si="7"/>
        <v>4.600558939401477</v>
      </c>
    </row>
    <row r="246" spans="1:9" x14ac:dyDescent="0.3">
      <c r="A246" s="9">
        <v>232</v>
      </c>
      <c r="B246" s="8">
        <v>20080205</v>
      </c>
      <c r="C246" s="8">
        <v>78</v>
      </c>
      <c r="D246" s="20">
        <v>27.300999999999998</v>
      </c>
      <c r="E246" s="8">
        <v>0.20499999999999999</v>
      </c>
      <c r="F246" s="8">
        <f t="shared" si="6"/>
        <v>8</v>
      </c>
      <c r="G246" s="8">
        <v>8.0000000000000002E-3</v>
      </c>
      <c r="H246" s="8">
        <v>8.0000000000000002E-3</v>
      </c>
      <c r="I246" s="11">
        <f t="shared" si="7"/>
        <v>5.8578545501695816</v>
      </c>
    </row>
    <row r="247" spans="1:9" x14ac:dyDescent="0.3">
      <c r="A247" s="9">
        <v>145</v>
      </c>
      <c r="B247" s="8">
        <v>19950627</v>
      </c>
      <c r="C247" s="8"/>
      <c r="D247" s="20"/>
      <c r="E247" s="8"/>
      <c r="F247" s="8"/>
      <c r="G247" s="8"/>
      <c r="H247" s="8"/>
      <c r="I247" s="11">
        <f t="shared" si="7"/>
        <v>0</v>
      </c>
    </row>
    <row r="248" spans="1:9" x14ac:dyDescent="0.3">
      <c r="A248" s="9">
        <v>221</v>
      </c>
      <c r="B248" s="8">
        <v>20030925</v>
      </c>
      <c r="C248" s="8"/>
      <c r="D248" s="20"/>
      <c r="E248" s="8"/>
      <c r="F248" s="8"/>
      <c r="G248" s="8"/>
      <c r="H248" s="8"/>
      <c r="I248" s="11">
        <f t="shared" si="7"/>
        <v>0</v>
      </c>
    </row>
    <row r="249" spans="1:9" x14ac:dyDescent="0.3">
      <c r="A249" s="9">
        <v>60</v>
      </c>
      <c r="B249" s="8">
        <v>19830908</v>
      </c>
      <c r="C249" s="8"/>
      <c r="D249" s="20"/>
      <c r="E249" s="8"/>
      <c r="F249" s="8"/>
      <c r="G249" s="8"/>
      <c r="H249" s="8"/>
      <c r="I249" s="11">
        <f t="shared" si="7"/>
        <v>0</v>
      </c>
    </row>
    <row r="250" spans="1:9" x14ac:dyDescent="0.3">
      <c r="A250" s="9">
        <v>203</v>
      </c>
      <c r="B250" s="8">
        <v>19990129</v>
      </c>
      <c r="C250" s="8"/>
      <c r="D250" s="20"/>
      <c r="E250" s="8"/>
      <c r="F250" s="8"/>
      <c r="G250" s="8"/>
      <c r="H250" s="8"/>
      <c r="I250" s="11">
        <f t="shared" si="7"/>
        <v>0</v>
      </c>
    </row>
    <row r="251" spans="1:9" x14ac:dyDescent="0.3">
      <c r="A251" s="9">
        <v>204</v>
      </c>
      <c r="B251" s="8">
        <v>19990226</v>
      </c>
      <c r="C251" s="8"/>
      <c r="D251" s="20"/>
      <c r="E251" s="8"/>
      <c r="F251" s="8"/>
      <c r="G251" s="8"/>
      <c r="H251" s="8"/>
      <c r="I251" s="11">
        <f t="shared" si="7"/>
        <v>0</v>
      </c>
    </row>
    <row r="252" spans="1:9" x14ac:dyDescent="0.3">
      <c r="A252" s="9">
        <v>236</v>
      </c>
      <c r="B252" s="8">
        <v>20090224</v>
      </c>
      <c r="C252" s="8"/>
      <c r="D252" s="8"/>
      <c r="E252" s="8"/>
      <c r="F252" s="8"/>
      <c r="G252" s="8"/>
      <c r="H252" s="8"/>
      <c r="I252" s="11">
        <f t="shared" si="7"/>
        <v>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Estaciones</vt:lpstr>
      <vt:lpstr>La_Garrucha</vt:lpstr>
      <vt:lpstr>Pte_Ferrocarril</vt:lpstr>
      <vt:lpstr>La_Herencia</vt:lpstr>
      <vt:lpstr>Albania</vt:lpstr>
      <vt:lpstr>El_Rodadero</vt:lpstr>
      <vt:lpstr>Caramanta</vt:lpstr>
      <vt:lpstr>Quitasueño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2015-06-05T18:17:20Z</dcterms:created>
  <dcterms:modified xsi:type="dcterms:W3CDTF">2021-05-04T09:04:58Z</dcterms:modified>
</cp:coreProperties>
</file>